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65" windowWidth="14805" windowHeight="7950"/>
  </bookViews>
  <sheets>
    <sheet name="Материалы" sheetId="1" r:id="rId1"/>
    <sheet name="Инструмент" sheetId="2" r:id="rId2"/>
    <sheet name="Трудозатраты" sheetId="4" r:id="rId3"/>
  </sheets>
  <calcPr calcId="152511"/>
</workbook>
</file>

<file path=xl/calcChain.xml><?xml version="1.0" encoding="utf-8"?>
<calcChain xmlns="http://schemas.openxmlformats.org/spreadsheetml/2006/main">
  <c r="K2" i="4" l="1"/>
  <c r="K15" i="4"/>
  <c r="K4" i="4" l="1"/>
  <c r="K5" i="4"/>
  <c r="K6" i="4"/>
  <c r="K7" i="4"/>
  <c r="K8" i="4"/>
  <c r="K9" i="4"/>
  <c r="K10" i="4"/>
  <c r="K11" i="4"/>
  <c r="K12" i="4"/>
  <c r="K13" i="4"/>
  <c r="K14" i="4"/>
  <c r="K3" i="4"/>
  <c r="P19" i="4" l="1"/>
  <c r="P12" i="4"/>
  <c r="P13" i="4"/>
  <c r="P14" i="4"/>
  <c r="P11" i="4"/>
  <c r="N19" i="4" l="1"/>
  <c r="P18" i="4" l="1"/>
</calcChain>
</file>

<file path=xl/sharedStrings.xml><?xml version="1.0" encoding="utf-8"?>
<sst xmlns="http://schemas.openxmlformats.org/spreadsheetml/2006/main" count="761" uniqueCount="616">
  <si>
    <t>Молоток</t>
  </si>
  <si>
    <t>пистолет для пены</t>
  </si>
  <si>
    <t>Лопата штык</t>
  </si>
  <si>
    <t>Лопата совк</t>
  </si>
  <si>
    <t>Круглогубцы</t>
  </si>
  <si>
    <t>Мультиметр</t>
  </si>
  <si>
    <t>Топор</t>
  </si>
  <si>
    <t>Монтировка</t>
  </si>
  <si>
    <t>Тачка</t>
  </si>
  <si>
    <t>Электрика в бытовке</t>
  </si>
  <si>
    <t>Доска 25х150</t>
  </si>
  <si>
    <t>Дренаж</t>
  </si>
  <si>
    <t>50 м</t>
  </si>
  <si>
    <t>6 м</t>
  </si>
  <si>
    <t>Крышки колодцев</t>
  </si>
  <si>
    <t>4 шт</t>
  </si>
  <si>
    <t>Стоимость</t>
  </si>
  <si>
    <t>Наименование</t>
  </si>
  <si>
    <t>Объем</t>
  </si>
  <si>
    <t>Экстр. пенополистирол 100 мм</t>
  </si>
  <si>
    <t>Экстр. пенополистирол 50 мм</t>
  </si>
  <si>
    <t>Разное</t>
  </si>
  <si>
    <t xml:space="preserve">начал </t>
  </si>
  <si>
    <t>Песок</t>
  </si>
  <si>
    <t>Диам 12 А500С</t>
  </si>
  <si>
    <t>Диам 8 А500С</t>
  </si>
  <si>
    <t>Геотекстиль термоскреп</t>
  </si>
  <si>
    <t>Доставка + разгрузка</t>
  </si>
  <si>
    <t>Мебельный степлер</t>
  </si>
  <si>
    <t>Дождевик</t>
  </si>
  <si>
    <t>Отвертки</t>
  </si>
  <si>
    <t>болгарка MAKITA GA7050</t>
  </si>
  <si>
    <t>Лазерный уровень ADA Cube 360 Basic Edition</t>
  </si>
  <si>
    <t>Пила циркулярная HAMMER CRP1800D</t>
  </si>
  <si>
    <t>Фундамент</t>
  </si>
  <si>
    <t>Щебень гранит фр. 20-40</t>
  </si>
  <si>
    <t>Сверла/коронки</t>
  </si>
  <si>
    <t>Рулетки</t>
  </si>
  <si>
    <t>Киянка</t>
  </si>
  <si>
    <t>Уровень обычный</t>
  </si>
  <si>
    <t>Канализация</t>
  </si>
  <si>
    <t>Труба 110 наружн 2 метра</t>
  </si>
  <si>
    <t>Труба полипропилен арм 20 мм</t>
  </si>
  <si>
    <t>Ливневка</t>
  </si>
  <si>
    <t>12 м</t>
  </si>
  <si>
    <t>Дождеприемник</t>
  </si>
  <si>
    <t>Труба 110 наружн 1 метр</t>
  </si>
  <si>
    <t>Труба 110 наружн 0,5 метра</t>
  </si>
  <si>
    <t>Угол 45 наружн 110</t>
  </si>
  <si>
    <t>Тройник Y 45 град 110x110</t>
  </si>
  <si>
    <t>Тройник 90 гр 110х110</t>
  </si>
  <si>
    <t>Стены</t>
  </si>
  <si>
    <t>Клей для блоков 25 кг</t>
  </si>
  <si>
    <t>4 шт.</t>
  </si>
  <si>
    <t>Технониколь гидр. Изол</t>
  </si>
  <si>
    <t>Экстр. пенополистирол фунд 50 мм</t>
  </si>
  <si>
    <t>36 листов</t>
  </si>
  <si>
    <t>2 рулона</t>
  </si>
  <si>
    <t>135 листов</t>
  </si>
  <si>
    <t>7 шт.</t>
  </si>
  <si>
    <t>ЦПС М300 25 кг</t>
  </si>
  <si>
    <t>Очиститель для пены</t>
  </si>
  <si>
    <t>Пассатижы</t>
  </si>
  <si>
    <t>Клей-пена</t>
  </si>
  <si>
    <t>Сварка для полипроп.труб</t>
  </si>
  <si>
    <t>Напильники</t>
  </si>
  <si>
    <t>Стамеска</t>
  </si>
  <si>
    <t>3 м3</t>
  </si>
  <si>
    <t>60 м2</t>
  </si>
  <si>
    <t>170 м2</t>
  </si>
  <si>
    <t>Геотекстиль термоскреп 150г/м2</t>
  </si>
  <si>
    <t>Заезд на участок</t>
  </si>
  <si>
    <t>Вид работ</t>
  </si>
  <si>
    <t>Чел-час</t>
  </si>
  <si>
    <t>Выгрунтовка, раскарчевка</t>
  </si>
  <si>
    <t>Итого:</t>
  </si>
  <si>
    <t>Экскаватор</t>
  </si>
  <si>
    <t>(1700 в час)</t>
  </si>
  <si>
    <t>Трубы под гильзы</t>
  </si>
  <si>
    <t>Труба 110 перф. В геотекстиле</t>
  </si>
  <si>
    <t>42 м3</t>
  </si>
  <si>
    <t>Виброплита в аренду</t>
  </si>
  <si>
    <t>Диам 10 А500С</t>
  </si>
  <si>
    <t>Крючек для вязания арматуры</t>
  </si>
  <si>
    <t>Мастерок</t>
  </si>
  <si>
    <t>Брусок 30х40</t>
  </si>
  <si>
    <t>вязальная проволока</t>
  </si>
  <si>
    <t>90 м2</t>
  </si>
  <si>
    <t>Электр. в Бытовку</t>
  </si>
  <si>
    <t>Пленка 150 мкм</t>
  </si>
  <si>
    <t>Нож для теплоизоляции</t>
  </si>
  <si>
    <t>Разрешение от СНТ</t>
  </si>
  <si>
    <t>Работа по подкл до границы участка</t>
  </si>
  <si>
    <t>Итого</t>
  </si>
  <si>
    <t>18 м2</t>
  </si>
  <si>
    <t>Сетка д3 100х100 (3м на 2 м)</t>
  </si>
  <si>
    <t>120 стержн</t>
  </si>
  <si>
    <t>85 стержн</t>
  </si>
  <si>
    <t>22 стержн</t>
  </si>
  <si>
    <t>100 шт</t>
  </si>
  <si>
    <t>Фиксаторы арматуры 40 мм</t>
  </si>
  <si>
    <t>Песчаная подушка</t>
  </si>
  <si>
    <t>Бетононасос</t>
  </si>
  <si>
    <t>Геотекстиль</t>
  </si>
  <si>
    <t>Труба SN8 368 остаток с дренаж колодцев</t>
  </si>
  <si>
    <t>Бетон остаток с фундамента</t>
  </si>
  <si>
    <t>Арматура остаток с фундамента</t>
  </si>
  <si>
    <t>2 мотока</t>
  </si>
  <si>
    <t>10,5 м3</t>
  </si>
  <si>
    <t>с доставкой</t>
  </si>
  <si>
    <t>Аренда вибратора</t>
  </si>
  <si>
    <t xml:space="preserve">(в сутки 1500) </t>
  </si>
  <si>
    <t>Газоблок H+H D300 625x250x300</t>
  </si>
  <si>
    <t>перемычка 2250х250х150</t>
  </si>
  <si>
    <t>Н+Н Д500 Газобетон 625х250х100</t>
  </si>
  <si>
    <t>ножи и лезвия</t>
  </si>
  <si>
    <t>5 шт.</t>
  </si>
  <si>
    <t>175 листов</t>
  </si>
  <si>
    <t>пена титан для кладки</t>
  </si>
  <si>
    <t>5,625 м3</t>
  </si>
  <si>
    <t>1,41 м3</t>
  </si>
  <si>
    <t>Aeroc Д500 Газобетон 625х250х150</t>
  </si>
  <si>
    <t>цена блоков с учетом доставки</t>
  </si>
  <si>
    <t>с учетом доставки</t>
  </si>
  <si>
    <t>Трудозатраты</t>
  </si>
  <si>
    <t>Терка для Газобетона</t>
  </si>
  <si>
    <t>Шпатели</t>
  </si>
  <si>
    <t>10 шт.</t>
  </si>
  <si>
    <t>арматура диам 8</t>
  </si>
  <si>
    <t>18 м</t>
  </si>
  <si>
    <t>Армопояс</t>
  </si>
  <si>
    <t>1 м3</t>
  </si>
  <si>
    <t>Отмостка</t>
  </si>
  <si>
    <t>Арматура 12я и 8 на хомуты</t>
  </si>
  <si>
    <t>27 шт.</t>
  </si>
  <si>
    <t>U-Блоки D400 500х250х300</t>
  </si>
  <si>
    <t>28 шт.</t>
  </si>
  <si>
    <t>Щебень фракция 5-10</t>
  </si>
  <si>
    <t>240 кг</t>
  </si>
  <si>
    <t>Участок</t>
  </si>
  <si>
    <t>Инструменты</t>
  </si>
  <si>
    <t>Подкл.воды</t>
  </si>
  <si>
    <t>Бетон В25</t>
  </si>
  <si>
    <t xml:space="preserve">Арматура </t>
  </si>
  <si>
    <t>СИП4 4х16</t>
  </si>
  <si>
    <t>35 м</t>
  </si>
  <si>
    <t>Анкерный зажим</t>
  </si>
  <si>
    <t>2 шт.</t>
  </si>
  <si>
    <t>Выписка ЕГРН</t>
  </si>
  <si>
    <t>Оплата Ленэнерго</t>
  </si>
  <si>
    <t>Крюк</t>
  </si>
  <si>
    <t>1 шт.</t>
  </si>
  <si>
    <t>Нулевая шина</t>
  </si>
  <si>
    <t>Прокалывающий зажим SLIP22.1</t>
  </si>
  <si>
    <t>Автомат 16А</t>
  </si>
  <si>
    <t>Автомат 6А</t>
  </si>
  <si>
    <t>Динрейка</t>
  </si>
  <si>
    <t>Снегоуборочная лопата</t>
  </si>
  <si>
    <t>Пленка для фартука на зиму</t>
  </si>
  <si>
    <t>13 м</t>
  </si>
  <si>
    <t>600 шт (28,2м3)</t>
  </si>
  <si>
    <t>15 шт</t>
  </si>
  <si>
    <t>Крыша</t>
  </si>
  <si>
    <t>26 шт</t>
  </si>
  <si>
    <t>Перекрытие</t>
  </si>
  <si>
    <t>ЛВЛ балки 7300х240х90 мм</t>
  </si>
  <si>
    <t>11 шт</t>
  </si>
  <si>
    <t>132.75 м2</t>
  </si>
  <si>
    <t>6 шт</t>
  </si>
  <si>
    <t>Планка карнизная 100х65 0,45 PE с пленкой RAL 7024</t>
  </si>
  <si>
    <t>12 шт</t>
  </si>
  <si>
    <t>Планка торцевая 80х100 0,45 PE с пленкой RAL 7024</t>
  </si>
  <si>
    <t>14 шт</t>
  </si>
  <si>
    <t>Саморезы 4,8х70 RAL 7024 (Даксмер)</t>
  </si>
  <si>
    <t>Упаковка МЧ (с/б - Усиленная)</t>
  </si>
  <si>
    <t>7,5 м</t>
  </si>
  <si>
    <t>Бетон В20 на армопояс</t>
  </si>
  <si>
    <t>Бетон В20 на отмостку</t>
  </si>
  <si>
    <t>Огнебиозащита</t>
  </si>
  <si>
    <t>Плнека для укрывания</t>
  </si>
  <si>
    <t>8 м</t>
  </si>
  <si>
    <t>Ножевки</t>
  </si>
  <si>
    <t xml:space="preserve"> </t>
  </si>
  <si>
    <t>Перекрытие+лестница</t>
  </si>
  <si>
    <t>Стены 1й этаж</t>
  </si>
  <si>
    <t>$</t>
  </si>
  <si>
    <t>Шпильки шайбы и гайки М 16</t>
  </si>
  <si>
    <t>2 шт</t>
  </si>
  <si>
    <t>Желеб английский ПВХ 3 метра</t>
  </si>
  <si>
    <t>Труба ПВХ GL 3 метра 7024 (графит)</t>
  </si>
  <si>
    <t>32 шт</t>
  </si>
  <si>
    <t>Колено трубы 45гр. ПВХ</t>
  </si>
  <si>
    <t>Хомут трубы ПВХ</t>
  </si>
  <si>
    <t>30 шт</t>
  </si>
  <si>
    <t>Соединитель желобов ПВХ</t>
  </si>
  <si>
    <t>3 шт</t>
  </si>
  <si>
    <t>Муфта трубы соединительная</t>
  </si>
  <si>
    <t>5 шт</t>
  </si>
  <si>
    <t>была куплена с фундаментом посчитано в разделе арматура</t>
  </si>
  <si>
    <t>Подключение Водопровода</t>
  </si>
  <si>
    <t>Подключение Электроснабжения</t>
  </si>
  <si>
    <t>Водоснабжение в дом</t>
  </si>
  <si>
    <t>Пиломатериалы на разное</t>
  </si>
  <si>
    <t>Доска 25х100</t>
  </si>
  <si>
    <t>8 шт</t>
  </si>
  <si>
    <t>учтена в крыше</t>
  </si>
  <si>
    <t>учтена в арматуре</t>
  </si>
  <si>
    <t>Сетка д4 100х100 (1м на 2 м)</t>
  </si>
  <si>
    <t>Пеноплекс 50 мм</t>
  </si>
  <si>
    <t>учтен в фундаменте</t>
  </si>
  <si>
    <t>62 листа</t>
  </si>
  <si>
    <t xml:space="preserve">пена </t>
  </si>
  <si>
    <t>Праило 1,5 м</t>
  </si>
  <si>
    <t>Ведра 15 л.</t>
  </si>
  <si>
    <t>Кисточки</t>
  </si>
  <si>
    <t>90 м</t>
  </si>
  <si>
    <t>Сетка вентеляционная</t>
  </si>
  <si>
    <t>20 м</t>
  </si>
  <si>
    <t>Аэроэлемент конька</t>
  </si>
  <si>
    <t xml:space="preserve">доска 200х50 </t>
  </si>
  <si>
    <t xml:space="preserve">доска 150х50 </t>
  </si>
  <si>
    <t>брус 150х150</t>
  </si>
  <si>
    <t>брусок 50х50 (по 3 метра)</t>
  </si>
  <si>
    <t>доска 100х25</t>
  </si>
  <si>
    <t>Планка конька плоского 115х30х115 0,45 PE  RAL 7024</t>
  </si>
  <si>
    <t>Металлочерепица GL классик 0,5 PE RAL 7024</t>
  </si>
  <si>
    <t>Джутовый уплотнитель 150 мм</t>
  </si>
  <si>
    <t>Планка капельника</t>
  </si>
  <si>
    <t>Мауэрлат</t>
  </si>
  <si>
    <t>10 апреля 2020</t>
  </si>
  <si>
    <t>Фронтоны</t>
  </si>
  <si>
    <t>10 шт</t>
  </si>
  <si>
    <t>Газоблок ЛСР D400 625x250x300</t>
  </si>
  <si>
    <t>70 шт</t>
  </si>
  <si>
    <t>Стены мансарда</t>
  </si>
  <si>
    <t>30 л</t>
  </si>
  <si>
    <t>газовка</t>
  </si>
  <si>
    <t>Метизы общее</t>
  </si>
  <si>
    <t>докупил, не хватило на фронтоны из-за добавления мансарды</t>
  </si>
  <si>
    <t>неучтенные в цене материалов отдельные оплаты доставок</t>
  </si>
  <si>
    <t>Ключи гаечные</t>
  </si>
  <si>
    <t>ИТОГО на этапе фундамент/стены/крыша</t>
  </si>
  <si>
    <t>туалетов, раздумий, поездок в магазин и еще миллиона других мелочей</t>
  </si>
  <si>
    <t xml:space="preserve">*указано ЧИСТЕЙШЕЕ время непосредственной работы без перекуров, </t>
  </si>
  <si>
    <t>лента Бутил-каучуковая соединительная</t>
  </si>
  <si>
    <t>Гвозди 90 мм</t>
  </si>
  <si>
    <t>Гвозди 100 мм</t>
  </si>
  <si>
    <t>Гвозди 75 мм</t>
  </si>
  <si>
    <t>2 кг</t>
  </si>
  <si>
    <t>Толиевые гвозди</t>
  </si>
  <si>
    <t>1 кг</t>
  </si>
  <si>
    <t>Толиевые гвозди оцинкованные</t>
  </si>
  <si>
    <t>0,5 кг</t>
  </si>
  <si>
    <t>Саморезы оцинкованные 45 мм</t>
  </si>
  <si>
    <t>1000 шт</t>
  </si>
  <si>
    <t>75 шт</t>
  </si>
  <si>
    <t>Уголки 40х40х40</t>
  </si>
  <si>
    <t>22 шт</t>
  </si>
  <si>
    <t>Итого на крепеж</t>
  </si>
  <si>
    <t>Уголки с ребром жесткости 70х70х55</t>
  </si>
  <si>
    <t>Гвозди 120 мм</t>
  </si>
  <si>
    <t>Металлические пластины 75х150</t>
  </si>
  <si>
    <t>48 шт.</t>
  </si>
  <si>
    <t>1 шт</t>
  </si>
  <si>
    <t>стропила</t>
  </si>
  <si>
    <t xml:space="preserve">Труба SN8 368мм на колодцы </t>
  </si>
  <si>
    <t>пленку можно было не класть</t>
  </si>
  <si>
    <t>например на леса</t>
  </si>
  <si>
    <t>Манипулятор</t>
  </si>
  <si>
    <t>перевозка металлочерепицы</t>
  </si>
  <si>
    <t>Септик</t>
  </si>
  <si>
    <t>Мини-Экскаватор</t>
  </si>
  <si>
    <t>Канализация в доме</t>
  </si>
  <si>
    <t>Насос дренажный Ergus Drenaggio 550F 550Вт 10500л/час грязная вода</t>
  </si>
  <si>
    <t>Отвод для наружной канализации KGB 15град. 110мм</t>
  </si>
  <si>
    <t>Пенополистирол экструдированный Пеноплэкс 585х1185х50мм</t>
  </si>
  <si>
    <t>что бы убрать мостик холода между фундаментом и стеной</t>
  </si>
  <si>
    <t>Труба дренажная 110 мм без перфорации</t>
  </si>
  <si>
    <t>Люк фильтрационного колодца</t>
  </si>
  <si>
    <t>5 м</t>
  </si>
  <si>
    <t>4 м</t>
  </si>
  <si>
    <t>утеплитель стенофлекс</t>
  </si>
  <si>
    <t>32 м</t>
  </si>
  <si>
    <t>посчитать сколько точно метров</t>
  </si>
  <si>
    <t>90 шт.</t>
  </si>
  <si>
    <t>10 кг</t>
  </si>
  <si>
    <t>15 кг</t>
  </si>
  <si>
    <t>Балончик лака</t>
  </si>
  <si>
    <t>35 шт</t>
  </si>
  <si>
    <t>доска 150х25</t>
  </si>
  <si>
    <t>Кронштейн желеоба металл дёке премиум</t>
  </si>
  <si>
    <t>вся водосточка дёке премиум</t>
  </si>
  <si>
    <t>Регулируемые подпорки для стоек террасы и крыльца</t>
  </si>
  <si>
    <t>Супердиффузионная мембрана тайвек дюпон софт</t>
  </si>
  <si>
    <t>подкрашивать спиленные места металла</t>
  </si>
  <si>
    <t>7 м3</t>
  </si>
  <si>
    <t>остатки всего от фундамента и дренажа</t>
  </si>
  <si>
    <t>металлочерепица</t>
  </si>
  <si>
    <t>диск по алюминию для циркулярки пилить металлочерепицу</t>
  </si>
  <si>
    <t>шуруповерт Metabo PowerMaxx BS Basic</t>
  </si>
  <si>
    <t>Стриппер для среза Изоляции</t>
  </si>
  <si>
    <t>Ножницы для ПП и ПНД труб</t>
  </si>
  <si>
    <t>Перфоратор DEKO 850w</t>
  </si>
  <si>
    <t>Струбцины</t>
  </si>
  <si>
    <t>Кран для шланга</t>
  </si>
  <si>
    <t xml:space="preserve">ЦПС </t>
  </si>
  <si>
    <t>ЦПС М300 на долив</t>
  </si>
  <si>
    <t>Штукатурка фасада</t>
  </si>
  <si>
    <t>Шланг для полива 20м</t>
  </si>
  <si>
    <t>Шланг для дренажного насоса 10м</t>
  </si>
  <si>
    <t>Таз 40 л</t>
  </si>
  <si>
    <t>Ножницы по металлу Stenly</t>
  </si>
  <si>
    <t>Лобзик HAMMER LZK790L</t>
  </si>
  <si>
    <t>Пистолет для герметиков усиленный</t>
  </si>
  <si>
    <t xml:space="preserve">Доставка </t>
  </si>
  <si>
    <t>Герметик</t>
  </si>
  <si>
    <t>17 шт.</t>
  </si>
  <si>
    <t>Колодец конический D 600/772 h=1000мм</t>
  </si>
  <si>
    <t>Видеонаблюдение</t>
  </si>
  <si>
    <t>Еврокубы</t>
  </si>
  <si>
    <t xml:space="preserve"> Пеноплэкс  100мм</t>
  </si>
  <si>
    <t>мембрана/обрешетка</t>
  </si>
  <si>
    <t>8 шт.</t>
  </si>
  <si>
    <t>Труба 110мм наружняя 1м</t>
  </si>
  <si>
    <t>Труба внутренняя 50х2000</t>
  </si>
  <si>
    <t>Труба внутренняя 50х500</t>
  </si>
  <si>
    <t xml:space="preserve">1 шт. </t>
  </si>
  <si>
    <t>Труба 110мм внутренняя 0,5м</t>
  </si>
  <si>
    <t>Тройник 110х110 внутр  87 гр</t>
  </si>
  <si>
    <t>Заглушка 110 внутр</t>
  </si>
  <si>
    <t>Зонтик 50мм</t>
  </si>
  <si>
    <t>Зонтик 110 мм</t>
  </si>
  <si>
    <t>6 шт.</t>
  </si>
  <si>
    <t>Манжета переходная 50 мм</t>
  </si>
  <si>
    <t>Манжета переходная 110 мм</t>
  </si>
  <si>
    <t>3 шт.</t>
  </si>
  <si>
    <t>Пена</t>
  </si>
  <si>
    <t>7 м</t>
  </si>
  <si>
    <t>Геотекстиль в отрез</t>
  </si>
  <si>
    <t>Щебень</t>
  </si>
  <si>
    <t>0,3 м3</t>
  </si>
  <si>
    <t>Отвод PP 50x90 PIPE LITE (уголок)</t>
  </si>
  <si>
    <t>остатки от фундамента</t>
  </si>
  <si>
    <t>Труба дрен 110 с перфорацией в геотекстиле</t>
  </si>
  <si>
    <t>Труба дренажная 110 без перфорации</t>
  </si>
  <si>
    <t>сломал кубы, поэтому купил колодцы</t>
  </si>
  <si>
    <t>750 шт</t>
  </si>
  <si>
    <t>250 шт</t>
  </si>
  <si>
    <t>Теплая штукатурка Спадар М-400 10 кг</t>
  </si>
  <si>
    <t>Пеноплэкс 50 мм под стойки террасы</t>
  </si>
  <si>
    <t>Веревка 15 м</t>
  </si>
  <si>
    <t>Саморезы 4,8х29 RAL 7024 (Даксмер)</t>
  </si>
  <si>
    <t>Окна</t>
  </si>
  <si>
    <t>частично на 3 челоека</t>
  </si>
  <si>
    <t>частично на 2 человека</t>
  </si>
  <si>
    <t>Диски для болгарки</t>
  </si>
  <si>
    <t>Монтаж окон</t>
  </si>
  <si>
    <t>с учетом пены и крепежа</t>
  </si>
  <si>
    <t>Сигма термо 7024</t>
  </si>
  <si>
    <t>Доставка</t>
  </si>
  <si>
    <t>Утепление мансарды</t>
  </si>
  <si>
    <t>Монтаж окон и двери</t>
  </si>
  <si>
    <t>Минвата URSA TERRA 3900х1200х150мм</t>
  </si>
  <si>
    <t>Минвата URSA ТеплоСТАНДАРТ 50х1220х6560</t>
  </si>
  <si>
    <t>Минвата Ursa Terra 1250х610х50мм</t>
  </si>
  <si>
    <t>13 рулонов</t>
  </si>
  <si>
    <t>псул</t>
  </si>
  <si>
    <t>VEKA EuroLine, 2 кам пакет, фурнитура ROTO, ламинация с 1 стороны</t>
  </si>
  <si>
    <t>тонировка на 2х окнах, маскитные сетки на 3 окна</t>
  </si>
  <si>
    <t>лента Delta Multi Band 60 мм Х 25 м</t>
  </si>
  <si>
    <t>Пароизоляция ИЗОСПАН FD proff</t>
  </si>
  <si>
    <t>3 рулона по 35 м2</t>
  </si>
  <si>
    <t>лента Изоспан Бутилкаучуковая 45 м</t>
  </si>
  <si>
    <t>Алюминиевая самокл лента Energopro 50 м. 50 мм</t>
  </si>
  <si>
    <t>Клей Doerken DELTA-TIXX 310 мл</t>
  </si>
  <si>
    <t>Комбинезон модель S403</t>
  </si>
  <si>
    <t>Очки ЗН11 PANORAMA защ. закрытые с непрям.вентиляцией</t>
  </si>
  <si>
    <t>Пенопелкс 20 мм</t>
  </si>
  <si>
    <t>Пеноплекс 30 мм</t>
  </si>
  <si>
    <t>16 шт</t>
  </si>
  <si>
    <t>Электрика в Доме</t>
  </si>
  <si>
    <t>УЗО ABB 4P 40А 300мА AC</t>
  </si>
  <si>
    <t>Реле напряжения VP-3F40A DigiTOP</t>
  </si>
  <si>
    <t>Вводной автомат АВВ 25А 3п С</t>
  </si>
  <si>
    <t>Автомат ABB Basic M 1п 10А C</t>
  </si>
  <si>
    <t>Автомат ABB Basic M 1п 16А C</t>
  </si>
  <si>
    <t>ПуГВ-6 красный</t>
  </si>
  <si>
    <t>2 метра</t>
  </si>
  <si>
    <t>ПуГВ-6 синий</t>
  </si>
  <si>
    <t>25 шт</t>
  </si>
  <si>
    <t>набор термоусадок</t>
  </si>
  <si>
    <t>Вводной автомат перенес из бытовки в дом</t>
  </si>
  <si>
    <t>Пресс-клещи КВТ "ПКВк-10"</t>
  </si>
  <si>
    <t>Щит Schneider Electric Easy9 36 модулей</t>
  </si>
  <si>
    <t>НШВИ 6 мм2</t>
  </si>
  <si>
    <t>клей-пена пеноплэкс fastfix</t>
  </si>
  <si>
    <t>Шина комплектная ABB 1-фазная 12 модулей</t>
  </si>
  <si>
    <t>Автомат ABB 3п 16А C</t>
  </si>
  <si>
    <t>Электричество в дом</t>
  </si>
  <si>
    <t>Настил пола на мансарде</t>
  </si>
  <si>
    <t xml:space="preserve">Дифференциальный автомат ABB 16А 2п 30мА АС </t>
  </si>
  <si>
    <t>Доска 25х150 - Настил на пол мансарды</t>
  </si>
  <si>
    <t>50 шт</t>
  </si>
  <si>
    <t xml:space="preserve">ВРУ: </t>
  </si>
  <si>
    <t>щит и его наполнение</t>
  </si>
  <si>
    <t>Проводка</t>
  </si>
  <si>
    <t>кабель ВВГнг-LS 3 x 2,5 мм²</t>
  </si>
  <si>
    <t>кабель ВВГнг-LS 2 x 1,5 мм²</t>
  </si>
  <si>
    <t>2 чел</t>
  </si>
  <si>
    <t>НШВИ 10 мм2</t>
  </si>
  <si>
    <t>лучше НШВИ2 для двух кабелей по 6 мм2</t>
  </si>
  <si>
    <t>Монтажная клеящаяся лента 40 м</t>
  </si>
  <si>
    <t>плюс использовал остатки с крыши</t>
  </si>
  <si>
    <t>9 шт.</t>
  </si>
  <si>
    <t>Герметик Стиз А</t>
  </si>
  <si>
    <t>6 кг</t>
  </si>
  <si>
    <t>1шт</t>
  </si>
  <si>
    <t>Герметик Стиз В</t>
  </si>
  <si>
    <t>Корщетка</t>
  </si>
  <si>
    <t>Утепление откосов</t>
  </si>
  <si>
    <t>240 м</t>
  </si>
  <si>
    <t>Шпагат садовый</t>
  </si>
  <si>
    <t>Теплый пол</t>
  </si>
  <si>
    <t>100 м</t>
  </si>
  <si>
    <t>60 м</t>
  </si>
  <si>
    <t>40 м</t>
  </si>
  <si>
    <t>Терморегулятор Теплайнер ТР-420</t>
  </si>
  <si>
    <t>Лента перфорированная 20*0,55</t>
  </si>
  <si>
    <t>25 м</t>
  </si>
  <si>
    <t>Монтажная лента X-Glass демпферная 8 мм</t>
  </si>
  <si>
    <t>Металлизированный скотч Изоспан FL 50 м.п.</t>
  </si>
  <si>
    <t>Кладка перегородок</t>
  </si>
  <si>
    <t>Опрыскиватель</t>
  </si>
  <si>
    <t>29 шт.</t>
  </si>
  <si>
    <t>Временные розетки и Выключатели</t>
  </si>
  <si>
    <t>Внутренняя отделка</t>
  </si>
  <si>
    <t>Сетка ФАСАДНАЯ 1м х 20м. яч.5х5. 145гр/м2</t>
  </si>
  <si>
    <t>Сетка ФАСАДНАЯ 1м х 50м. яч.5х5. 145гр/м2</t>
  </si>
  <si>
    <t>Скобы для степлера Armero A312/006 тип 53 6 мм</t>
  </si>
  <si>
    <t>Профиль БВ-6 Маячок 3м</t>
  </si>
  <si>
    <t>Смесь штукатурная Ротбанд Knauf 30кг</t>
  </si>
  <si>
    <t>Ведро строительное черное 16л</t>
  </si>
  <si>
    <t>Шпатель фасадный Tulips tools IM07-545 450 мм</t>
  </si>
  <si>
    <t>Шпатель малярный 100 мм нержавеющая сталь AM00-100</t>
  </si>
  <si>
    <t>Смесь шпатлевочная Вебер Ветонит LR+ финишная для сухих помещений 20кг</t>
  </si>
  <si>
    <t>60 шт</t>
  </si>
  <si>
    <t>Коронка по бетону 130 мм</t>
  </si>
  <si>
    <t>Стремянка алюминиевая Эйфель Библио 80 - 204</t>
  </si>
  <si>
    <t>Рамка электроустановочная Schneider Electric, белый, 1 пост IP 44</t>
  </si>
  <si>
    <t>Рамка электроустановочная Schneider Electric, белый, 2 пост IP 44</t>
  </si>
  <si>
    <t>Рамка электроустановочная Schneider Electric, черный матовый, 2 пост</t>
  </si>
  <si>
    <t>Рамка электроустановочная Schneider Electric, белый, 2 пост</t>
  </si>
  <si>
    <t>Рамка электроустановочная Schneider Electric, черный матовый, 1 пост</t>
  </si>
  <si>
    <t>Выключатель Schneider Electric AtlasDesign Карбон 2-клавишный сх.5, 10АХ</t>
  </si>
  <si>
    <t>Выключатель Schneider Electric AtlasDesign Карбон 1-клавишный сх.1, 10АХ</t>
  </si>
  <si>
    <t>40 шт</t>
  </si>
  <si>
    <t>Коробка установочная Schneider Electric Multifix 68x60 круглая  IP20 зеленая</t>
  </si>
  <si>
    <t>Коробка распределительная Schneider Electric 70x40 круглая IP30</t>
  </si>
  <si>
    <t>*в право отнесено то, на что я не потратил денег, т.е. спонсорские товары</t>
  </si>
  <si>
    <t>Выключатель AtlasDesign ATN001031 3-клавишный, карбон</t>
  </si>
  <si>
    <t>Механизм розетки с заземлением, с защитными шторками, крышкой, влагозащищенный (IP44) Schneider Electric AtlasDesign Aqua, белый, 16A</t>
  </si>
  <si>
    <t>Розетка Schneider Electric AtlasDesign ATN001043 черная с заземлением карбон антрацит</t>
  </si>
  <si>
    <t xml:space="preserve">Розетка Schneider Electric AtlasDesign ATN000143 белая с заземлением </t>
  </si>
  <si>
    <t>Материалы</t>
  </si>
  <si>
    <t>Блоки из газобетона ЕАБ D500 / 625х100х250</t>
  </si>
  <si>
    <t>44 шт</t>
  </si>
  <si>
    <t>докупил на перегородки</t>
  </si>
  <si>
    <t>Гипсокартон влагостойкий Кнауф 1200х2500х12.5мм</t>
  </si>
  <si>
    <t>Гипсокартон влагостойкий Кнауф 1200х2000х12.5 мм</t>
  </si>
  <si>
    <t>Пароизоляция ИЗОСПАН FD proff 35 м2</t>
  </si>
  <si>
    <t>Доски 25х100</t>
  </si>
  <si>
    <t>1 куб</t>
  </si>
  <si>
    <t>Клипсы для гофры 20 мм</t>
  </si>
  <si>
    <t>Огнебиозащита ТЕНТ</t>
  </si>
  <si>
    <t>20 л</t>
  </si>
  <si>
    <t>329 м</t>
  </si>
  <si>
    <t>Труба гофрированная Экопласт HFFR D20 мм</t>
  </si>
  <si>
    <t>Труба Pro Aqua PEXa Evoh для водоснабжения и отопления ø20x2.8 мм</t>
  </si>
  <si>
    <t>Изоляция K-FLEX 22/4 мм синяя</t>
  </si>
  <si>
    <t>30 м</t>
  </si>
  <si>
    <t>Изоляция K-FLEX 22/4 мм красная</t>
  </si>
  <si>
    <t>Клей для плитки LITOKOL Litoflex K80 25 кг</t>
  </si>
  <si>
    <t>Затирка цементная Litokol Litochrom 1-6 водостойкая цвет С.80 коричневый/карамель 2 кг</t>
  </si>
  <si>
    <t>Наливной пол Основит Pro 20 кг</t>
  </si>
  <si>
    <t>Керамогранит Artens Charm глазурованный 18.5x59.8 см 1.21 м² цвет бежевый рельеф</t>
  </si>
  <si>
    <t>Плитка настенная Culto Asana Snow 20x40 см 1.2 м² цвет белый</t>
  </si>
  <si>
    <t>130 шт.</t>
  </si>
  <si>
    <t>45 коробок</t>
  </si>
  <si>
    <t>20 коробок</t>
  </si>
  <si>
    <t>Ванна Roca Swing сталь 180х80 см</t>
  </si>
  <si>
    <t>Ручки для ванны Roca Swing</t>
  </si>
  <si>
    <t>Ножки для ванны Roca Contesa, Princess, Swing</t>
  </si>
  <si>
    <t>Затирка цементная Litokol Litochrom 1-6 водостойкая цвет С.00 белый 2 кг</t>
  </si>
  <si>
    <t>Смеситель для ванны Grohe BauFlow 23601000 однорычажный цвет хром</t>
  </si>
  <si>
    <t>Штанга для ванной комнаты Sensea Extensible 120-220 см цвет хром</t>
  </si>
  <si>
    <t>Электроводонагреватель Zanussi Splendore ZWH/S универсальный 100 л</t>
  </si>
  <si>
    <t>Сифон для ванны McAlpine клик-клак с раздвижным переливом 380-700 мм MRB11</t>
  </si>
  <si>
    <t>Инсталляция AM.PM Pro</t>
  </si>
  <si>
    <t>Унитаз подвесной AM PM Spirit V2.0 FlashClean с сиденьем микролифт</t>
  </si>
  <si>
    <t>Зеркало Light LED с подсветкой и сенсором 80х60 см</t>
  </si>
  <si>
    <t>Эластичная изоляционная лента weber.tec 828 DB 75, 10м/рол.</t>
  </si>
  <si>
    <t>Мастика гидроизоляционная Weber серая</t>
  </si>
  <si>
    <t>16 кг</t>
  </si>
  <si>
    <t>Мастика гидроизоляционная Weber розовая</t>
  </si>
  <si>
    <t>Грунтовка weder prime wall</t>
  </si>
  <si>
    <t>Грунтовка Ceresit СТ 17/10</t>
  </si>
  <si>
    <t>90 литров</t>
  </si>
  <si>
    <t>Грунтовка Formula Q8 ВД укрепляющая 10кг</t>
  </si>
  <si>
    <t>Правило 2,5 метра</t>
  </si>
  <si>
    <t>Диск по керамограниту 125 мм для УШМ</t>
  </si>
  <si>
    <t>Профиль оцинкованный перфорированный углозащитный 25х25  3 м</t>
  </si>
  <si>
    <t>Маклавица</t>
  </si>
  <si>
    <t>Спонсоры</t>
  </si>
  <si>
    <t>Проветриватель Vakio OpenAir</t>
  </si>
  <si>
    <t>Вентиляция</t>
  </si>
  <si>
    <t>Монитор качества воздуха Vakio atmosphere</t>
  </si>
  <si>
    <t>Умный дом</t>
  </si>
  <si>
    <t>Камера Aqara Hub G3 CH-H03</t>
  </si>
  <si>
    <t>Розетка Aqara Smart Plug SP-EUC01</t>
  </si>
  <si>
    <t>Выключатель Aqara Smart wall switch H1 ( with neutral, double rocker) WS-EUK04</t>
  </si>
  <si>
    <t>Датчик движения Aqara Motion Sensor RTCGQ11LM</t>
  </si>
  <si>
    <t>Реле одноканальное T1 (без нейтрали) Aqara Single Switch Module T1 (No Neutral) SSM-U02"</t>
  </si>
  <si>
    <t>нужно в 3 раза больше, докупалась какая-то другая перфолента, чек потерял</t>
  </si>
  <si>
    <t>Оплата за 7 часов, но септик заказпывали 3 часа, остальное разравнивание участка</t>
  </si>
  <si>
    <t>Уличная Дверь</t>
  </si>
  <si>
    <t>сшитый полиэтилен</t>
  </si>
  <si>
    <t>потому что церезита было в тот момент не купить</t>
  </si>
  <si>
    <t>Торцовочная пила DEKO DKMS1400-210</t>
  </si>
  <si>
    <t>Мойка высокого давления DEKO DKCW195 PRO</t>
  </si>
  <si>
    <t>Триммер садовый аккумуляторный DEKO DKTR21, 2*2.0Ач</t>
  </si>
  <si>
    <t>Углошлифовальная машина бесщеточная DEKO DKAG20, 20В, 2*3.0Ач</t>
  </si>
  <si>
    <t>Воздуходувка садовая электрическая DEKO DKBL600</t>
  </si>
  <si>
    <t>Домкрат подкатной в кейсе DEKO DKJ01</t>
  </si>
  <si>
    <t>Маска сварщика "Хамелеон" DEKO DKM SILVER с автоматическим светофильтром</t>
  </si>
  <si>
    <t>Насос автомобильный цифровой DEKO DKCP200Psi-LCD Plus</t>
  </si>
  <si>
    <t>Дрель-шуруповерт DEKO DKCD20FU-Li-ion в кейсе + 63 аксессуара</t>
  </si>
  <si>
    <t>Лазерный уровень 4D HIBIRU OMNITRONIC 16 зеленых лучей</t>
  </si>
  <si>
    <t>1311 чел-час</t>
  </si>
  <si>
    <t xml:space="preserve">*15% от общего времени когда работал не один </t>
  </si>
  <si>
    <t>руб</t>
  </si>
  <si>
    <t>Песок для песчаной подушки</t>
  </si>
  <si>
    <t>одной доставкой общее на все этапы</t>
  </si>
  <si>
    <t>утепление откосов, взял с запасом на всякий</t>
  </si>
  <si>
    <t>Монтаж двери работа</t>
  </si>
  <si>
    <t>Разводка в доме под фундаментом и до септика</t>
  </si>
  <si>
    <t>кабель ВВГнг-LS 5 x 2,5 мм²</t>
  </si>
  <si>
    <t>терка с резиновым покрытием для затирки швов плитки</t>
  </si>
  <si>
    <t>терка с зажимами для наждачки</t>
  </si>
  <si>
    <t>Система выравнивания плитки клинья</t>
  </si>
  <si>
    <t>350 шт</t>
  </si>
  <si>
    <t>Система выравнивания плитки подставки 1,5 мм</t>
  </si>
  <si>
    <t>Шумоизоляция для автомобиля Practik 4.0 / 75 x 46 см</t>
  </si>
  <si>
    <t>5 листов</t>
  </si>
  <si>
    <t>шумоизоляция ванной</t>
  </si>
  <si>
    <t>Валик Прикаточный Шумология Standart</t>
  </si>
  <si>
    <t>Душевой комплект GROHE Tempesta New 27926001 970444</t>
  </si>
  <si>
    <t>Коллектор регулирующий плоское уплотнение ВР-НР Gappo G1001.02 3/4"x1/2"х2-вых</t>
  </si>
  <si>
    <t>Коллектор регулирующий плоское уплотнение ВР-НР Gappo G1001.04 3/4"x1/2"x4-вых</t>
  </si>
  <si>
    <t>Кронштейн для коллекторов Gappo G1003.05 3/4"</t>
  </si>
  <si>
    <t>900 шт</t>
  </si>
  <si>
    <t>Пароизоляция и подшив потолка</t>
  </si>
  <si>
    <t>Грунтовка стен</t>
  </si>
  <si>
    <t>Штукатурка по маякам</t>
  </si>
  <si>
    <t>Откосы</t>
  </si>
  <si>
    <t>Штробы и прокладка провода</t>
  </si>
  <si>
    <t>Водопроводные трубы</t>
  </si>
  <si>
    <t>Укладка теплого пола</t>
  </si>
  <si>
    <t>Наливной пол</t>
  </si>
  <si>
    <t>Грунтовка стен и пола</t>
  </si>
  <si>
    <t>дни</t>
  </si>
  <si>
    <t>Укладка керамогранита</t>
  </si>
  <si>
    <t>Работы с рабочими</t>
  </si>
  <si>
    <t>Кол-во рабочих</t>
  </si>
  <si>
    <t>Стоимость работ</t>
  </si>
  <si>
    <t>ЗП в день</t>
  </si>
  <si>
    <t>Шпаклевка стен + шлифова</t>
  </si>
  <si>
    <t>Установка сетки и маяки</t>
  </si>
  <si>
    <t>Гильза аксиальная ProAqua 20 мм латунь</t>
  </si>
  <si>
    <t>Муфта аксиальная ProAqua с накидной гайкой внутренняя резьба 1/2"х20 мм латунь</t>
  </si>
  <si>
    <t>Водорозетка аксиальная ProAqua 1/2"х20 мм латунь</t>
  </si>
  <si>
    <t>Угольник аксиальный ProAqua 20x20 мм латунь</t>
  </si>
  <si>
    <t>Угольник аксиальный ProAqua наружная резьба 1/2"х20 мм латунь</t>
  </si>
  <si>
    <t>20 шт</t>
  </si>
  <si>
    <t>Труба Ростерм PEX-a/EVOH ø 20х2.8 мм 100 м</t>
  </si>
  <si>
    <t>12м</t>
  </si>
  <si>
    <t>не хватило, докупал трубу</t>
  </si>
  <si>
    <t>Незамерзающий водоразборный кран 350 мм TIM арт. W-HF0235</t>
  </si>
  <si>
    <t>Воздуховод гибкий армированный, металлизированная пленка d-102мм, 105мкм, L10м</t>
  </si>
  <si>
    <t>Добав провода и подключение коробок</t>
  </si>
  <si>
    <t>Водопровод</t>
  </si>
  <si>
    <t>несколько чел</t>
  </si>
  <si>
    <t>частично</t>
  </si>
  <si>
    <t>Розетка уличная накладная IP54 iek</t>
  </si>
  <si>
    <t>осталось 100 м</t>
  </si>
  <si>
    <t>300 шт</t>
  </si>
  <si>
    <t>гофра ПВХ серая обычная</t>
  </si>
  <si>
    <t>200 м</t>
  </si>
  <si>
    <t>Гильзы, термоусадка и прочая мелоч</t>
  </si>
  <si>
    <t>специальная негорючая</t>
  </si>
  <si>
    <t>Аренда монтажного инструмента для аксиальных фитингов</t>
  </si>
  <si>
    <t>2 дня</t>
  </si>
  <si>
    <t>Коробка монтажная 100х100х50</t>
  </si>
  <si>
    <t>Коробка монтажная 150х100х50</t>
  </si>
  <si>
    <t>Греющий кабель Caleo Cable 18W-40, 1800 Вт</t>
  </si>
  <si>
    <t>Греющий кабель Caleo Cable 18W-40, 1080 Вт</t>
  </si>
  <si>
    <t>Греющий кабель Caleo Cable 18W-40, 720 Вт</t>
  </si>
  <si>
    <t>*теплопотери дома 2 кВт в час</t>
  </si>
  <si>
    <t>Канальный вентилятор, Soler&amp;Palau, TD EVO-100</t>
  </si>
  <si>
    <t xml:space="preserve">Карниз Onviz </t>
  </si>
  <si>
    <t>Соединитель 1/2 пнд</t>
  </si>
  <si>
    <t>муфта для пнд 20-20</t>
  </si>
  <si>
    <t>Переходник 110 на 50</t>
  </si>
  <si>
    <t>Шторы блэкаут 2х2,63 м 2шт, 1,4х2,63 м 2 шт.</t>
  </si>
  <si>
    <t>на заказ</t>
  </si>
  <si>
    <t>Рамка электроустановочная Schneider Electric, белый, 4 пост</t>
  </si>
  <si>
    <t xml:space="preserve">Рамка электроустановочная Schneider Electric, белый, 1 пост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</si>
</sst>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\ _₽_-;\-* #,##0\ _₽_-;_-* &quot;-&quot;??\ _₽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43" fontId="10" fillId="0" borderId="0" applyFont="0" applyFill="0" applyBorder="0" applyAlignment="0" applyProtection="0"/>
  </cellStyleXfs>
  <cellXfs count="22">
    <xf numFmtId="0" fontId="0" fillId="0" borderId="0" xfId="0"/>
    <xf numFmtId="0" fontId="5" fillId="0" borderId="0" xfId="0" applyFont="1"/>
    <xf numFmtId="0" fontId="4" fillId="0" borderId="0" xfId="0" applyFont="1"/>
    <xf numFmtId="0" fontId="6" fillId="0" borderId="0" xfId="0" applyFont="1"/>
    <xf numFmtId="0" fontId="0" fillId="0" borderId="0" xfId="0" applyBorder="1"/>
    <xf numFmtId="0" fontId="3" fillId="0" borderId="0" xfId="0" applyFont="1"/>
    <xf numFmtId="0" fontId="2" fillId="0" borderId="0" xfId="0" applyFont="1"/>
    <xf numFmtId="3" fontId="0" fillId="0" borderId="0" xfId="0" applyNumberFormat="1"/>
    <xf numFmtId="0" fontId="7" fillId="0" borderId="0" xfId="1" applyAlignment="1">
      <alignment vertical="center" wrapText="1"/>
    </xf>
    <xf numFmtId="0" fontId="8" fillId="0" borderId="0" xfId="0" applyFont="1" applyAlignment="1">
      <alignment horizontal="right"/>
    </xf>
    <xf numFmtId="0" fontId="8" fillId="0" borderId="0" xfId="0" applyFont="1"/>
    <xf numFmtId="0" fontId="9" fillId="0" borderId="0" xfId="0" applyFont="1" applyAlignment="1">
      <alignment horizontal="left"/>
    </xf>
    <xf numFmtId="0" fontId="9" fillId="0" borderId="0" xfId="0" applyFont="1"/>
    <xf numFmtId="164" fontId="0" fillId="0" borderId="0" xfId="2" applyNumberFormat="1" applyFont="1"/>
    <xf numFmtId="0" fontId="1" fillId="0" borderId="0" xfId="0" applyFont="1" applyAlignment="1">
      <alignment vertical="center"/>
    </xf>
    <xf numFmtId="1" fontId="0" fillId="0" borderId="0" xfId="0" applyNumberFormat="1"/>
    <xf numFmtId="0" fontId="0" fillId="0" borderId="0" xfId="0" applyNumberFormat="1"/>
    <xf numFmtId="0" fontId="11" fillId="0" borderId="0" xfId="0" applyFont="1"/>
    <xf numFmtId="0" fontId="12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0" fontId="12" fillId="0" borderId="0" xfId="0" applyFont="1"/>
    <xf numFmtId="0" fontId="8" fillId="0" borderId="0" xfId="0" applyFont="1" applyAlignment="1">
      <alignment vertical="center"/>
    </xf>
  </cellXfs>
  <cellStyles count="3">
    <cellStyle name="Гиперссылка" xfId="1" builtinId="8"/>
    <cellStyle name="Обычный" xfId="0" builtinId="0"/>
    <cellStyle name="Финансовый" xfId="2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7"/>
  <sheetViews>
    <sheetView tabSelected="1" topLeftCell="A246" workbookViewId="0">
      <selection activeCell="E262" sqref="E262"/>
    </sheetView>
  </sheetViews>
  <sheetFormatPr defaultRowHeight="15" x14ac:dyDescent="0.25"/>
  <cols>
    <col min="1" max="1" width="72.28515625" customWidth="1"/>
    <col min="2" max="2" width="17.7109375" customWidth="1"/>
    <col min="3" max="3" width="14.85546875" customWidth="1"/>
    <col min="4" max="4" width="14.28515625" customWidth="1"/>
    <col min="5" max="5" width="11.42578125" customWidth="1"/>
    <col min="8" max="8" width="13.5703125" customWidth="1"/>
  </cols>
  <sheetData>
    <row r="1" spans="1:8" ht="21" x14ac:dyDescent="0.35">
      <c r="A1" s="1" t="s">
        <v>17</v>
      </c>
      <c r="B1" s="1" t="s">
        <v>18</v>
      </c>
      <c r="C1" s="1" t="s">
        <v>16</v>
      </c>
      <c r="D1" s="1" t="s">
        <v>512</v>
      </c>
    </row>
    <row r="2" spans="1:8" ht="21" x14ac:dyDescent="0.35">
      <c r="A2" s="1" t="s">
        <v>88</v>
      </c>
      <c r="C2">
        <v>3000</v>
      </c>
    </row>
    <row r="3" spans="1:8" ht="21" x14ac:dyDescent="0.35">
      <c r="A3" s="1" t="s">
        <v>318</v>
      </c>
      <c r="D3">
        <v>15000</v>
      </c>
      <c r="E3" t="s">
        <v>458</v>
      </c>
    </row>
    <row r="4" spans="1:8" ht="21" x14ac:dyDescent="0.35">
      <c r="A4" s="1" t="s">
        <v>71</v>
      </c>
    </row>
    <row r="5" spans="1:8" x14ac:dyDescent="0.25">
      <c r="A5" t="s">
        <v>104</v>
      </c>
      <c r="E5" s="4"/>
      <c r="F5" s="4"/>
      <c r="G5" s="4"/>
    </row>
    <row r="6" spans="1:8" x14ac:dyDescent="0.25">
      <c r="A6" s="5" t="s">
        <v>23</v>
      </c>
      <c r="E6" s="4"/>
      <c r="F6" s="4"/>
      <c r="G6" s="4"/>
    </row>
    <row r="7" spans="1:8" x14ac:dyDescent="0.25">
      <c r="A7" s="5" t="s">
        <v>103</v>
      </c>
      <c r="E7" t="s">
        <v>296</v>
      </c>
      <c r="F7" s="4"/>
      <c r="G7" s="4"/>
    </row>
    <row r="8" spans="1:8" x14ac:dyDescent="0.25">
      <c r="A8" t="s">
        <v>35</v>
      </c>
      <c r="E8" s="4"/>
      <c r="F8" s="4"/>
      <c r="G8" s="4"/>
    </row>
    <row r="9" spans="1:8" x14ac:dyDescent="0.25">
      <c r="A9" t="s">
        <v>106</v>
      </c>
      <c r="E9" s="4"/>
      <c r="F9" s="4"/>
      <c r="G9" s="4"/>
    </row>
    <row r="10" spans="1:8" x14ac:dyDescent="0.25">
      <c r="A10" t="s">
        <v>105</v>
      </c>
      <c r="E10" s="4"/>
      <c r="F10" s="4"/>
      <c r="G10" s="4"/>
    </row>
    <row r="11" spans="1:8" ht="21" x14ac:dyDescent="0.35">
      <c r="A11" s="1" t="s">
        <v>11</v>
      </c>
    </row>
    <row r="12" spans="1:8" x14ac:dyDescent="0.25">
      <c r="A12" t="s">
        <v>79</v>
      </c>
      <c r="B12" t="s">
        <v>12</v>
      </c>
      <c r="C12">
        <v>4000</v>
      </c>
    </row>
    <row r="13" spans="1:8" x14ac:dyDescent="0.25">
      <c r="A13" t="s">
        <v>70</v>
      </c>
      <c r="B13" t="s">
        <v>68</v>
      </c>
      <c r="C13">
        <v>1600</v>
      </c>
      <c r="H13" s="2"/>
    </row>
    <row r="14" spans="1:8" x14ac:dyDescent="0.25">
      <c r="A14" t="s">
        <v>265</v>
      </c>
      <c r="B14" t="s">
        <v>13</v>
      </c>
      <c r="C14">
        <v>9400</v>
      </c>
    </row>
    <row r="15" spans="1:8" x14ac:dyDescent="0.25">
      <c r="A15" t="s">
        <v>14</v>
      </c>
      <c r="B15" t="s">
        <v>15</v>
      </c>
      <c r="C15">
        <v>1080</v>
      </c>
    </row>
    <row r="16" spans="1:8" x14ac:dyDescent="0.25">
      <c r="A16" t="s">
        <v>35</v>
      </c>
      <c r="B16" t="s">
        <v>295</v>
      </c>
      <c r="C16">
        <v>16800</v>
      </c>
      <c r="E16" t="s">
        <v>109</v>
      </c>
    </row>
    <row r="17" spans="1:5" ht="21" x14ac:dyDescent="0.35">
      <c r="A17" s="1" t="s">
        <v>34</v>
      </c>
    </row>
    <row r="18" spans="1:5" x14ac:dyDescent="0.25">
      <c r="A18" t="s">
        <v>26</v>
      </c>
      <c r="B18" t="s">
        <v>69</v>
      </c>
      <c r="C18">
        <v>4435</v>
      </c>
    </row>
    <row r="19" spans="1:5" x14ac:dyDescent="0.25">
      <c r="A19" t="s">
        <v>540</v>
      </c>
      <c r="B19" t="s">
        <v>80</v>
      </c>
      <c r="C19">
        <v>29500</v>
      </c>
      <c r="E19" t="s">
        <v>109</v>
      </c>
    </row>
    <row r="20" spans="1:5" x14ac:dyDescent="0.25">
      <c r="A20" s="6" t="s">
        <v>81</v>
      </c>
      <c r="B20" s="6"/>
      <c r="C20" s="6">
        <v>3000</v>
      </c>
      <c r="E20" t="s">
        <v>111</v>
      </c>
    </row>
    <row r="21" spans="1:5" x14ac:dyDescent="0.25">
      <c r="A21" t="s">
        <v>78</v>
      </c>
      <c r="B21" t="s">
        <v>44</v>
      </c>
      <c r="C21">
        <v>1243</v>
      </c>
    </row>
    <row r="22" spans="1:5" x14ac:dyDescent="0.25">
      <c r="A22" t="s">
        <v>89</v>
      </c>
      <c r="B22" t="s">
        <v>87</v>
      </c>
      <c r="C22">
        <v>1972</v>
      </c>
      <c r="E22" t="s">
        <v>266</v>
      </c>
    </row>
    <row r="23" spans="1:5" x14ac:dyDescent="0.25">
      <c r="A23" t="s">
        <v>55</v>
      </c>
      <c r="B23" t="s">
        <v>56</v>
      </c>
      <c r="C23">
        <v>6463</v>
      </c>
    </row>
    <row r="24" spans="1:5" x14ac:dyDescent="0.25">
      <c r="A24" t="s">
        <v>20</v>
      </c>
      <c r="B24" t="s">
        <v>117</v>
      </c>
      <c r="C24">
        <v>28670</v>
      </c>
    </row>
    <row r="25" spans="1:5" x14ac:dyDescent="0.25">
      <c r="A25" t="s">
        <v>19</v>
      </c>
      <c r="B25" t="s">
        <v>58</v>
      </c>
      <c r="C25">
        <v>47521</v>
      </c>
    </row>
    <row r="26" spans="1:5" x14ac:dyDescent="0.25">
      <c r="A26" t="s">
        <v>63</v>
      </c>
      <c r="B26" t="s">
        <v>53</v>
      </c>
      <c r="C26">
        <v>1801</v>
      </c>
    </row>
    <row r="27" spans="1:5" x14ac:dyDescent="0.25">
      <c r="A27" t="s">
        <v>86</v>
      </c>
      <c r="B27" t="s">
        <v>107</v>
      </c>
      <c r="C27">
        <v>1420</v>
      </c>
    </row>
    <row r="28" spans="1:5" x14ac:dyDescent="0.25">
      <c r="A28" t="s">
        <v>100</v>
      </c>
      <c r="B28" t="s">
        <v>99</v>
      </c>
      <c r="C28">
        <v>700</v>
      </c>
    </row>
    <row r="29" spans="1:5" x14ac:dyDescent="0.25">
      <c r="A29" t="s">
        <v>142</v>
      </c>
      <c r="B29" t="s">
        <v>108</v>
      </c>
      <c r="C29">
        <v>52000</v>
      </c>
      <c r="E29" t="s">
        <v>109</v>
      </c>
    </row>
    <row r="30" spans="1:5" x14ac:dyDescent="0.25">
      <c r="A30" s="6" t="s">
        <v>102</v>
      </c>
      <c r="C30">
        <v>20000</v>
      </c>
    </row>
    <row r="31" spans="1:5" x14ac:dyDescent="0.25">
      <c r="A31" t="s">
        <v>110</v>
      </c>
      <c r="C31">
        <v>3000</v>
      </c>
      <c r="E31" t="s">
        <v>111</v>
      </c>
    </row>
    <row r="32" spans="1:5" ht="21" x14ac:dyDescent="0.35">
      <c r="A32" s="1" t="s">
        <v>51</v>
      </c>
    </row>
    <row r="33" spans="1:5" x14ac:dyDescent="0.25">
      <c r="A33" t="s">
        <v>54</v>
      </c>
      <c r="B33" t="s">
        <v>57</v>
      </c>
      <c r="C33">
        <v>2380</v>
      </c>
    </row>
    <row r="34" spans="1:5" x14ac:dyDescent="0.25">
      <c r="A34" t="s">
        <v>60</v>
      </c>
      <c r="B34" t="s">
        <v>136</v>
      </c>
      <c r="C34">
        <v>4480</v>
      </c>
    </row>
    <row r="35" spans="1:5" x14ac:dyDescent="0.25">
      <c r="A35" t="s">
        <v>112</v>
      </c>
      <c r="B35" t="s">
        <v>160</v>
      </c>
      <c r="C35">
        <v>138180</v>
      </c>
      <c r="E35" t="s">
        <v>122</v>
      </c>
    </row>
    <row r="36" spans="1:5" x14ac:dyDescent="0.25">
      <c r="A36" t="s">
        <v>121</v>
      </c>
      <c r="B36" t="s">
        <v>119</v>
      </c>
      <c r="C36">
        <v>27000</v>
      </c>
    </row>
    <row r="37" spans="1:5" x14ac:dyDescent="0.25">
      <c r="A37" t="s">
        <v>114</v>
      </c>
      <c r="B37" t="s">
        <v>120</v>
      </c>
      <c r="C37">
        <v>6768</v>
      </c>
    </row>
    <row r="38" spans="1:5" x14ac:dyDescent="0.25">
      <c r="A38" t="s">
        <v>232</v>
      </c>
      <c r="B38" t="s">
        <v>233</v>
      </c>
      <c r="C38">
        <v>15260</v>
      </c>
      <c r="E38" t="s">
        <v>238</v>
      </c>
    </row>
    <row r="39" spans="1:5" x14ac:dyDescent="0.25">
      <c r="A39" t="s">
        <v>135</v>
      </c>
      <c r="B39" t="s">
        <v>134</v>
      </c>
      <c r="C39">
        <v>9060</v>
      </c>
    </row>
    <row r="40" spans="1:5" x14ac:dyDescent="0.25">
      <c r="A40" t="s">
        <v>113</v>
      </c>
      <c r="B40" t="s">
        <v>53</v>
      </c>
      <c r="C40">
        <v>10400</v>
      </c>
    </row>
    <row r="41" spans="1:5" x14ac:dyDescent="0.25">
      <c r="A41" t="s">
        <v>464</v>
      </c>
      <c r="B41" t="s">
        <v>465</v>
      </c>
      <c r="C41">
        <v>8052</v>
      </c>
      <c r="E41" t="s">
        <v>466</v>
      </c>
    </row>
    <row r="42" spans="1:5" x14ac:dyDescent="0.25">
      <c r="A42" t="s">
        <v>52</v>
      </c>
      <c r="B42" t="s">
        <v>127</v>
      </c>
      <c r="C42">
        <v>2300</v>
      </c>
    </row>
    <row r="43" spans="1:5" x14ac:dyDescent="0.25">
      <c r="A43" t="s">
        <v>118</v>
      </c>
      <c r="B43" t="s">
        <v>433</v>
      </c>
      <c r="C43">
        <v>15916</v>
      </c>
    </row>
    <row r="44" spans="1:5" x14ac:dyDescent="0.25">
      <c r="A44" t="s">
        <v>61</v>
      </c>
      <c r="B44" t="s">
        <v>116</v>
      </c>
      <c r="C44">
        <v>514</v>
      </c>
    </row>
    <row r="45" spans="1:5" x14ac:dyDescent="0.25">
      <c r="A45" t="s">
        <v>128</v>
      </c>
      <c r="B45" t="s">
        <v>129</v>
      </c>
      <c r="C45">
        <v>450</v>
      </c>
    </row>
    <row r="46" spans="1:5" x14ac:dyDescent="0.25">
      <c r="A46" t="s">
        <v>137</v>
      </c>
      <c r="B46" t="s">
        <v>138</v>
      </c>
      <c r="C46">
        <v>1200</v>
      </c>
    </row>
    <row r="47" spans="1:5" x14ac:dyDescent="0.25">
      <c r="A47" t="s">
        <v>320</v>
      </c>
      <c r="B47" t="s">
        <v>197</v>
      </c>
      <c r="C47">
        <v>2525</v>
      </c>
      <c r="E47" t="s">
        <v>276</v>
      </c>
    </row>
    <row r="48" spans="1:5" ht="21" x14ac:dyDescent="0.35">
      <c r="A48" s="1" t="s">
        <v>130</v>
      </c>
    </row>
    <row r="49" spans="1:20" x14ac:dyDescent="0.25">
      <c r="A49" t="s">
        <v>176</v>
      </c>
      <c r="B49" t="s">
        <v>131</v>
      </c>
      <c r="C49">
        <v>5950</v>
      </c>
      <c r="E49" t="s">
        <v>123</v>
      </c>
    </row>
    <row r="50" spans="1:20" x14ac:dyDescent="0.25">
      <c r="A50" t="s">
        <v>133</v>
      </c>
      <c r="E50" t="s">
        <v>198</v>
      </c>
    </row>
    <row r="51" spans="1:20" x14ac:dyDescent="0.25">
      <c r="A51" t="s">
        <v>186</v>
      </c>
      <c r="B51" t="s">
        <v>170</v>
      </c>
      <c r="C51">
        <v>1060</v>
      </c>
    </row>
    <row r="52" spans="1:20" ht="21" x14ac:dyDescent="0.35">
      <c r="A52" s="1" t="s">
        <v>132</v>
      </c>
    </row>
    <row r="53" spans="1:20" x14ac:dyDescent="0.25">
      <c r="A53" t="s">
        <v>208</v>
      </c>
      <c r="B53" t="s">
        <v>210</v>
      </c>
      <c r="E53" t="s">
        <v>209</v>
      </c>
    </row>
    <row r="54" spans="1:20" x14ac:dyDescent="0.25">
      <c r="A54" t="s">
        <v>211</v>
      </c>
      <c r="B54" t="s">
        <v>195</v>
      </c>
      <c r="E54" t="s">
        <v>209</v>
      </c>
    </row>
    <row r="55" spans="1:20" x14ac:dyDescent="0.25">
      <c r="A55" t="s">
        <v>203</v>
      </c>
      <c r="B55" t="s">
        <v>204</v>
      </c>
      <c r="E55" t="s">
        <v>205</v>
      </c>
    </row>
    <row r="56" spans="1:20" x14ac:dyDescent="0.25">
      <c r="A56" t="s">
        <v>95</v>
      </c>
      <c r="B56" t="s">
        <v>195</v>
      </c>
      <c r="E56" t="s">
        <v>206</v>
      </c>
    </row>
    <row r="57" spans="1:20" x14ac:dyDescent="0.25">
      <c r="A57" t="s">
        <v>207</v>
      </c>
      <c r="B57" t="s">
        <v>197</v>
      </c>
      <c r="C57">
        <v>1600</v>
      </c>
    </row>
    <row r="58" spans="1:20" x14ac:dyDescent="0.25">
      <c r="A58" t="s">
        <v>177</v>
      </c>
      <c r="B58" t="s">
        <v>67</v>
      </c>
      <c r="C58">
        <v>17850</v>
      </c>
      <c r="E58" t="s">
        <v>123</v>
      </c>
    </row>
    <row r="59" spans="1:20" x14ac:dyDescent="0.25">
      <c r="A59" t="s">
        <v>306</v>
      </c>
      <c r="B59" t="s">
        <v>168</v>
      </c>
      <c r="C59">
        <v>1066</v>
      </c>
    </row>
    <row r="60" spans="1:20" ht="21" x14ac:dyDescent="0.35">
      <c r="A60" s="1" t="s">
        <v>237</v>
      </c>
      <c r="C60">
        <v>3975</v>
      </c>
    </row>
    <row r="61" spans="1:20" ht="21" x14ac:dyDescent="0.35">
      <c r="A61" s="1" t="s">
        <v>27</v>
      </c>
      <c r="C61">
        <v>50725</v>
      </c>
      <c r="E61" t="s">
        <v>239</v>
      </c>
    </row>
    <row r="62" spans="1:20" ht="21" x14ac:dyDescent="0.35">
      <c r="A62" s="1" t="s">
        <v>76</v>
      </c>
      <c r="C62">
        <v>5100</v>
      </c>
      <c r="E62" t="s">
        <v>77</v>
      </c>
      <c r="T62" s="15"/>
    </row>
    <row r="63" spans="1:20" ht="21" x14ac:dyDescent="0.35">
      <c r="A63" s="1" t="s">
        <v>202</v>
      </c>
      <c r="E63" t="s">
        <v>267</v>
      </c>
      <c r="T63" s="15"/>
    </row>
    <row r="64" spans="1:20" x14ac:dyDescent="0.25">
      <c r="A64" t="s">
        <v>10</v>
      </c>
      <c r="B64" t="s">
        <v>161</v>
      </c>
      <c r="C64">
        <v>4050</v>
      </c>
      <c r="M64" s="14"/>
      <c r="T64" s="15"/>
    </row>
    <row r="65" spans="1:20" x14ac:dyDescent="0.25">
      <c r="A65" t="s">
        <v>85</v>
      </c>
      <c r="C65">
        <v>3000</v>
      </c>
      <c r="M65" s="14"/>
      <c r="T65" s="15"/>
    </row>
    <row r="66" spans="1:20" ht="21" x14ac:dyDescent="0.35">
      <c r="A66" s="1" t="s">
        <v>143</v>
      </c>
      <c r="M66" s="14"/>
    </row>
    <row r="67" spans="1:20" x14ac:dyDescent="0.25">
      <c r="A67" t="s">
        <v>24</v>
      </c>
      <c r="B67" t="s">
        <v>97</v>
      </c>
      <c r="M67" s="14"/>
      <c r="N67" s="14"/>
    </row>
    <row r="68" spans="1:20" x14ac:dyDescent="0.25">
      <c r="A68" t="s">
        <v>82</v>
      </c>
      <c r="B68" t="s">
        <v>96</v>
      </c>
      <c r="M68" s="14"/>
      <c r="N68" s="14"/>
    </row>
    <row r="69" spans="1:20" x14ac:dyDescent="0.25">
      <c r="A69" t="s">
        <v>25</v>
      </c>
      <c r="B69" t="s">
        <v>98</v>
      </c>
    </row>
    <row r="70" spans="1:20" x14ac:dyDescent="0.25">
      <c r="A70" t="s">
        <v>95</v>
      </c>
      <c r="B70" t="s">
        <v>94</v>
      </c>
    </row>
    <row r="71" spans="1:20" ht="15.75" x14ac:dyDescent="0.25">
      <c r="B71" s="19" t="s">
        <v>93</v>
      </c>
      <c r="C71">
        <v>53300</v>
      </c>
      <c r="E71" t="s">
        <v>541</v>
      </c>
    </row>
    <row r="72" spans="1:20" ht="21" x14ac:dyDescent="0.35">
      <c r="A72" s="1" t="s">
        <v>164</v>
      </c>
    </row>
    <row r="73" spans="1:20" x14ac:dyDescent="0.25">
      <c r="A73" t="s">
        <v>165</v>
      </c>
      <c r="B73" t="s">
        <v>166</v>
      </c>
      <c r="C73">
        <v>73712</v>
      </c>
      <c r="K73" s="4"/>
      <c r="N73" s="7"/>
    </row>
    <row r="74" spans="1:20" ht="21" x14ac:dyDescent="0.35">
      <c r="A74" s="1" t="s">
        <v>162</v>
      </c>
      <c r="H74" s="4"/>
      <c r="J74" s="4"/>
      <c r="K74" s="4"/>
    </row>
    <row r="75" spans="1:20" x14ac:dyDescent="0.25">
      <c r="A75" t="s">
        <v>219</v>
      </c>
      <c r="B75" t="s">
        <v>163</v>
      </c>
      <c r="C75">
        <v>18408</v>
      </c>
      <c r="H75" s="4"/>
      <c r="J75" s="4"/>
      <c r="K75" s="4"/>
    </row>
    <row r="76" spans="1:20" x14ac:dyDescent="0.25">
      <c r="A76" t="s">
        <v>220</v>
      </c>
      <c r="B76" t="s">
        <v>288</v>
      </c>
      <c r="C76">
        <v>17660</v>
      </c>
      <c r="I76" s="4"/>
      <c r="J76" s="4"/>
    </row>
    <row r="77" spans="1:20" x14ac:dyDescent="0.25">
      <c r="A77" t="s">
        <v>221</v>
      </c>
      <c r="B77" t="s">
        <v>15</v>
      </c>
      <c r="C77">
        <v>6372</v>
      </c>
      <c r="I77" s="4"/>
      <c r="K77" t="s">
        <v>182</v>
      </c>
    </row>
    <row r="78" spans="1:20" x14ac:dyDescent="0.25">
      <c r="A78" t="s">
        <v>222</v>
      </c>
      <c r="B78" t="s">
        <v>262</v>
      </c>
      <c r="C78">
        <v>9537</v>
      </c>
      <c r="I78" s="4"/>
    </row>
    <row r="79" spans="1:20" x14ac:dyDescent="0.25">
      <c r="A79" t="s">
        <v>223</v>
      </c>
      <c r="B79" t="s">
        <v>284</v>
      </c>
      <c r="C79">
        <v>16320</v>
      </c>
    </row>
    <row r="80" spans="1:20" x14ac:dyDescent="0.25">
      <c r="A80" t="s">
        <v>289</v>
      </c>
      <c r="B80" t="s">
        <v>116</v>
      </c>
      <c r="C80">
        <v>2250</v>
      </c>
    </row>
    <row r="81" spans="1:5" x14ac:dyDescent="0.25">
      <c r="A81" t="s">
        <v>178</v>
      </c>
      <c r="B81" t="s">
        <v>235</v>
      </c>
      <c r="C81">
        <v>2980</v>
      </c>
    </row>
    <row r="82" spans="1:5" x14ac:dyDescent="0.25">
      <c r="A82" t="s">
        <v>293</v>
      </c>
      <c r="B82" t="s">
        <v>187</v>
      </c>
      <c r="C82">
        <v>10340</v>
      </c>
    </row>
    <row r="83" spans="1:5" x14ac:dyDescent="0.25">
      <c r="A83" t="s">
        <v>225</v>
      </c>
      <c r="B83" t="s">
        <v>167</v>
      </c>
      <c r="C83" s="16">
        <v>66109</v>
      </c>
    </row>
    <row r="84" spans="1:5" x14ac:dyDescent="0.25">
      <c r="A84" t="s">
        <v>224</v>
      </c>
      <c r="B84" t="s">
        <v>168</v>
      </c>
      <c r="C84" s="16">
        <v>3522</v>
      </c>
    </row>
    <row r="85" spans="1:5" x14ac:dyDescent="0.25">
      <c r="A85" t="s">
        <v>169</v>
      </c>
      <c r="B85" t="s">
        <v>170</v>
      </c>
      <c r="C85" s="16">
        <v>3749</v>
      </c>
    </row>
    <row r="86" spans="1:5" x14ac:dyDescent="0.25">
      <c r="A86" t="s">
        <v>171</v>
      </c>
      <c r="B86" t="s">
        <v>172</v>
      </c>
      <c r="C86" s="16">
        <v>4374</v>
      </c>
    </row>
    <row r="87" spans="1:5" x14ac:dyDescent="0.25">
      <c r="A87" t="s">
        <v>227</v>
      </c>
      <c r="B87" t="s">
        <v>170</v>
      </c>
      <c r="C87" s="7">
        <v>4848</v>
      </c>
    </row>
    <row r="88" spans="1:5" x14ac:dyDescent="0.25">
      <c r="A88" t="s">
        <v>173</v>
      </c>
      <c r="B88" t="s">
        <v>346</v>
      </c>
      <c r="C88" s="16">
        <v>2677</v>
      </c>
    </row>
    <row r="89" spans="1:5" x14ac:dyDescent="0.25">
      <c r="A89" t="s">
        <v>351</v>
      </c>
      <c r="B89" t="s">
        <v>347</v>
      </c>
      <c r="C89" s="16">
        <v>1467</v>
      </c>
    </row>
    <row r="90" spans="1:5" x14ac:dyDescent="0.25">
      <c r="A90" t="s">
        <v>174</v>
      </c>
      <c r="B90" t="s">
        <v>175</v>
      </c>
      <c r="C90" s="16">
        <v>1950</v>
      </c>
    </row>
    <row r="91" spans="1:5" x14ac:dyDescent="0.25">
      <c r="A91" t="s">
        <v>189</v>
      </c>
      <c r="B91" t="s">
        <v>168</v>
      </c>
      <c r="C91" s="16">
        <v>3042</v>
      </c>
      <c r="E91" t="s">
        <v>291</v>
      </c>
    </row>
    <row r="92" spans="1:5" x14ac:dyDescent="0.25">
      <c r="A92" t="s">
        <v>188</v>
      </c>
      <c r="B92" t="s">
        <v>59</v>
      </c>
      <c r="C92" s="16">
        <v>2646</v>
      </c>
    </row>
    <row r="93" spans="1:5" x14ac:dyDescent="0.25">
      <c r="A93" t="s">
        <v>290</v>
      </c>
      <c r="B93" t="s">
        <v>190</v>
      </c>
      <c r="C93" s="16">
        <v>3456</v>
      </c>
    </row>
    <row r="94" spans="1:5" x14ac:dyDescent="0.25">
      <c r="A94" t="s">
        <v>191</v>
      </c>
      <c r="B94" t="s">
        <v>127</v>
      </c>
      <c r="C94" s="16">
        <v>1719</v>
      </c>
    </row>
    <row r="95" spans="1:5" x14ac:dyDescent="0.25">
      <c r="A95" t="s">
        <v>192</v>
      </c>
      <c r="B95" t="s">
        <v>193</v>
      </c>
      <c r="C95" s="16">
        <v>1791</v>
      </c>
    </row>
    <row r="96" spans="1:5" x14ac:dyDescent="0.25">
      <c r="A96" t="s">
        <v>194</v>
      </c>
      <c r="B96" t="s">
        <v>195</v>
      </c>
      <c r="C96" s="16">
        <v>456</v>
      </c>
    </row>
    <row r="97" spans="1:8" x14ac:dyDescent="0.25">
      <c r="A97" t="s">
        <v>196</v>
      </c>
      <c r="B97" t="s">
        <v>197</v>
      </c>
      <c r="C97" s="16">
        <v>460</v>
      </c>
    </row>
    <row r="98" spans="1:8" x14ac:dyDescent="0.25">
      <c r="A98" t="s">
        <v>244</v>
      </c>
      <c r="B98" t="s">
        <v>215</v>
      </c>
      <c r="C98" s="16">
        <v>1920</v>
      </c>
    </row>
    <row r="99" spans="1:8" x14ac:dyDescent="0.25">
      <c r="A99" t="s">
        <v>216</v>
      </c>
      <c r="B99" t="s">
        <v>217</v>
      </c>
      <c r="C99" s="16">
        <v>1800</v>
      </c>
    </row>
    <row r="100" spans="1:8" x14ac:dyDescent="0.25">
      <c r="A100" t="s">
        <v>218</v>
      </c>
      <c r="B100" t="s">
        <v>187</v>
      </c>
      <c r="C100" s="16">
        <v>2900</v>
      </c>
    </row>
    <row r="101" spans="1:8" x14ac:dyDescent="0.25">
      <c r="A101" t="s">
        <v>292</v>
      </c>
      <c r="B101" t="s">
        <v>15</v>
      </c>
      <c r="C101" s="16">
        <v>2312</v>
      </c>
    </row>
    <row r="102" spans="1:8" x14ac:dyDescent="0.25">
      <c r="A102" t="s">
        <v>226</v>
      </c>
      <c r="B102" t="s">
        <v>217</v>
      </c>
      <c r="C102" s="16">
        <v>360</v>
      </c>
    </row>
    <row r="103" spans="1:8" x14ac:dyDescent="0.25">
      <c r="A103" t="s">
        <v>247</v>
      </c>
      <c r="B103" t="s">
        <v>248</v>
      </c>
    </row>
    <row r="104" spans="1:8" x14ac:dyDescent="0.25">
      <c r="A104" t="s">
        <v>245</v>
      </c>
      <c r="B104" t="s">
        <v>285</v>
      </c>
    </row>
    <row r="105" spans="1:8" x14ac:dyDescent="0.25">
      <c r="A105" t="s">
        <v>246</v>
      </c>
      <c r="B105" t="s">
        <v>286</v>
      </c>
    </row>
    <row r="106" spans="1:8" x14ac:dyDescent="0.25">
      <c r="A106" t="s">
        <v>260</v>
      </c>
      <c r="B106" t="s">
        <v>248</v>
      </c>
      <c r="H106" s="8"/>
    </row>
    <row r="107" spans="1:8" x14ac:dyDescent="0.25">
      <c r="A107" t="s">
        <v>249</v>
      </c>
      <c r="B107" t="s">
        <v>250</v>
      </c>
    </row>
    <row r="108" spans="1:8" x14ac:dyDescent="0.25">
      <c r="A108" t="s">
        <v>251</v>
      </c>
      <c r="B108" t="s">
        <v>252</v>
      </c>
    </row>
    <row r="109" spans="1:8" x14ac:dyDescent="0.25">
      <c r="A109" t="s">
        <v>253</v>
      </c>
      <c r="B109" t="s">
        <v>254</v>
      </c>
    </row>
    <row r="110" spans="1:8" x14ac:dyDescent="0.25">
      <c r="A110" t="s">
        <v>259</v>
      </c>
      <c r="B110" t="s">
        <v>255</v>
      </c>
    </row>
    <row r="111" spans="1:8" x14ac:dyDescent="0.25">
      <c r="A111" t="s">
        <v>256</v>
      </c>
      <c r="B111" t="s">
        <v>193</v>
      </c>
      <c r="F111" s="3"/>
    </row>
    <row r="112" spans="1:8" x14ac:dyDescent="0.25">
      <c r="A112" t="s">
        <v>261</v>
      </c>
      <c r="B112" t="s">
        <v>257</v>
      </c>
    </row>
    <row r="113" spans="1:5" ht="15.75" x14ac:dyDescent="0.25">
      <c r="A113" s="19" t="s">
        <v>258</v>
      </c>
      <c r="C113" s="16">
        <v>7900</v>
      </c>
    </row>
    <row r="114" spans="1:5" x14ac:dyDescent="0.25">
      <c r="A114" t="s">
        <v>268</v>
      </c>
      <c r="C114">
        <v>3000</v>
      </c>
      <c r="E114" t="s">
        <v>269</v>
      </c>
    </row>
    <row r="115" spans="1:5" x14ac:dyDescent="0.25">
      <c r="A115" t="s">
        <v>287</v>
      </c>
      <c r="C115">
        <v>210</v>
      </c>
      <c r="E115" t="s">
        <v>294</v>
      </c>
    </row>
    <row r="116" spans="1:5" x14ac:dyDescent="0.25">
      <c r="A116" t="s">
        <v>401</v>
      </c>
      <c r="B116" t="s">
        <v>402</v>
      </c>
      <c r="C116">
        <v>24000</v>
      </c>
      <c r="E116" t="s">
        <v>109</v>
      </c>
    </row>
    <row r="117" spans="1:5" ht="21" x14ac:dyDescent="0.35">
      <c r="A117" s="1" t="s">
        <v>360</v>
      </c>
    </row>
    <row r="118" spans="1:5" x14ac:dyDescent="0.25">
      <c r="A118" t="s">
        <v>364</v>
      </c>
      <c r="B118" t="s">
        <v>263</v>
      </c>
      <c r="C118">
        <v>980</v>
      </c>
    </row>
    <row r="119" spans="1:5" x14ac:dyDescent="0.25">
      <c r="A119" t="s">
        <v>363</v>
      </c>
      <c r="B119" t="s">
        <v>365</v>
      </c>
      <c r="C119">
        <v>22058</v>
      </c>
    </row>
    <row r="120" spans="1:5" x14ac:dyDescent="0.25">
      <c r="A120" t="s">
        <v>362</v>
      </c>
      <c r="B120" t="s">
        <v>365</v>
      </c>
      <c r="C120">
        <v>26884</v>
      </c>
    </row>
    <row r="121" spans="1:5" x14ac:dyDescent="0.25">
      <c r="A121" t="s">
        <v>370</v>
      </c>
      <c r="B121" t="s">
        <v>371</v>
      </c>
      <c r="C121">
        <v>12600</v>
      </c>
    </row>
    <row r="122" spans="1:5" x14ac:dyDescent="0.25">
      <c r="A122" t="s">
        <v>369</v>
      </c>
      <c r="B122" t="s">
        <v>263</v>
      </c>
      <c r="C122">
        <v>1710</v>
      </c>
    </row>
    <row r="123" spans="1:5" x14ac:dyDescent="0.25">
      <c r="A123" t="s">
        <v>372</v>
      </c>
      <c r="B123" t="s">
        <v>263</v>
      </c>
      <c r="C123">
        <v>930</v>
      </c>
      <c r="E123" t="s">
        <v>412</v>
      </c>
    </row>
    <row r="124" spans="1:5" x14ac:dyDescent="0.25">
      <c r="A124" t="s">
        <v>373</v>
      </c>
      <c r="B124" t="s">
        <v>263</v>
      </c>
      <c r="C124">
        <v>860</v>
      </c>
    </row>
    <row r="125" spans="1:5" x14ac:dyDescent="0.25">
      <c r="A125" t="s">
        <v>430</v>
      </c>
      <c r="B125" t="s">
        <v>263</v>
      </c>
      <c r="C125">
        <v>350</v>
      </c>
    </row>
    <row r="126" spans="1:5" x14ac:dyDescent="0.25">
      <c r="A126" t="s">
        <v>411</v>
      </c>
      <c r="B126" t="s">
        <v>263</v>
      </c>
      <c r="C126">
        <v>238</v>
      </c>
    </row>
    <row r="127" spans="1:5" x14ac:dyDescent="0.25">
      <c r="A127" t="s">
        <v>374</v>
      </c>
      <c r="B127" t="s">
        <v>263</v>
      </c>
      <c r="C127">
        <v>1500</v>
      </c>
    </row>
    <row r="128" spans="1:5" x14ac:dyDescent="0.25">
      <c r="A128" t="s">
        <v>421</v>
      </c>
      <c r="B128" t="s">
        <v>170</v>
      </c>
      <c r="C128">
        <v>600</v>
      </c>
    </row>
    <row r="129" spans="1:5" ht="21" x14ac:dyDescent="0.35">
      <c r="A129" s="1" t="s">
        <v>352</v>
      </c>
      <c r="E129" t="s">
        <v>368</v>
      </c>
    </row>
    <row r="130" spans="1:5" x14ac:dyDescent="0.25">
      <c r="A130" t="s">
        <v>367</v>
      </c>
      <c r="C130">
        <v>162670</v>
      </c>
      <c r="E130" t="s">
        <v>357</v>
      </c>
    </row>
    <row r="131" spans="1:5" x14ac:dyDescent="0.25">
      <c r="A131" t="s">
        <v>356</v>
      </c>
      <c r="C131">
        <v>14000</v>
      </c>
    </row>
    <row r="132" spans="1:5" x14ac:dyDescent="0.25">
      <c r="A132" t="s">
        <v>377</v>
      </c>
      <c r="B132" t="s">
        <v>197</v>
      </c>
      <c r="C132">
        <v>575</v>
      </c>
      <c r="E132" t="s">
        <v>542</v>
      </c>
    </row>
    <row r="133" spans="1:5" x14ac:dyDescent="0.25">
      <c r="A133" t="s">
        <v>378</v>
      </c>
      <c r="B133" t="s">
        <v>379</v>
      </c>
      <c r="C133">
        <v>2675</v>
      </c>
    </row>
    <row r="134" spans="1:5" x14ac:dyDescent="0.25">
      <c r="A134" t="s">
        <v>208</v>
      </c>
      <c r="B134" t="s">
        <v>416</v>
      </c>
      <c r="C134">
        <v>266</v>
      </c>
    </row>
    <row r="135" spans="1:5" x14ac:dyDescent="0.25">
      <c r="A135" t="s">
        <v>395</v>
      </c>
      <c r="B135" t="s">
        <v>187</v>
      </c>
      <c r="C135">
        <v>1210</v>
      </c>
    </row>
    <row r="136" spans="1:5" x14ac:dyDescent="0.25">
      <c r="A136" t="s">
        <v>414</v>
      </c>
      <c r="B136" t="s">
        <v>415</v>
      </c>
      <c r="C136">
        <v>1268</v>
      </c>
    </row>
    <row r="137" spans="1:5" x14ac:dyDescent="0.25">
      <c r="A137" t="s">
        <v>417</v>
      </c>
      <c r="B137" t="s">
        <v>415</v>
      </c>
      <c r="C137">
        <v>1470</v>
      </c>
    </row>
    <row r="138" spans="1:5" x14ac:dyDescent="0.25">
      <c r="A138" t="s">
        <v>366</v>
      </c>
    </row>
    <row r="140" spans="1:5" ht="21" x14ac:dyDescent="0.35">
      <c r="A140" s="1" t="s">
        <v>524</v>
      </c>
    </row>
    <row r="141" spans="1:5" x14ac:dyDescent="0.25">
      <c r="A141" t="s">
        <v>358</v>
      </c>
      <c r="C141">
        <v>35000</v>
      </c>
    </row>
    <row r="142" spans="1:5" x14ac:dyDescent="0.25">
      <c r="A142" t="s">
        <v>359</v>
      </c>
      <c r="C142">
        <v>6000</v>
      </c>
    </row>
    <row r="143" spans="1:5" x14ac:dyDescent="0.25">
      <c r="A143" t="s">
        <v>543</v>
      </c>
      <c r="C143">
        <v>3000</v>
      </c>
    </row>
    <row r="144" spans="1:5" ht="21" x14ac:dyDescent="0.35">
      <c r="A144" s="1" t="s">
        <v>307</v>
      </c>
    </row>
    <row r="145" spans="1:5" x14ac:dyDescent="0.25">
      <c r="A145" t="s">
        <v>348</v>
      </c>
      <c r="B145" t="s">
        <v>193</v>
      </c>
      <c r="D145">
        <v>45000</v>
      </c>
    </row>
    <row r="146" spans="1:5" ht="21" x14ac:dyDescent="0.35">
      <c r="A146" s="1" t="s">
        <v>21</v>
      </c>
    </row>
    <row r="147" spans="1:5" x14ac:dyDescent="0.25">
      <c r="A147" t="s">
        <v>158</v>
      </c>
      <c r="B147" t="s">
        <v>159</v>
      </c>
      <c r="C147">
        <v>1300</v>
      </c>
    </row>
    <row r="148" spans="1:5" x14ac:dyDescent="0.25">
      <c r="A148" t="s">
        <v>179</v>
      </c>
      <c r="B148" t="s">
        <v>180</v>
      </c>
      <c r="C148">
        <v>800</v>
      </c>
    </row>
    <row r="149" spans="1:5" x14ac:dyDescent="0.25">
      <c r="A149" t="s">
        <v>305</v>
      </c>
      <c r="B149" t="s">
        <v>231</v>
      </c>
      <c r="C149">
        <v>1450</v>
      </c>
    </row>
    <row r="150" spans="1:5" x14ac:dyDescent="0.25">
      <c r="A150" t="s">
        <v>349</v>
      </c>
      <c r="B150" t="s">
        <v>322</v>
      </c>
      <c r="C150">
        <v>2128</v>
      </c>
    </row>
    <row r="151" spans="1:5" ht="21" x14ac:dyDescent="0.35">
      <c r="A151" s="1" t="s">
        <v>40</v>
      </c>
    </row>
    <row r="152" spans="1:5" ht="15.75" x14ac:dyDescent="0.25">
      <c r="A152" s="18" t="s">
        <v>270</v>
      </c>
    </row>
    <row r="153" spans="1:5" x14ac:dyDescent="0.25">
      <c r="A153" t="s">
        <v>319</v>
      </c>
      <c r="B153" t="s">
        <v>187</v>
      </c>
      <c r="C153">
        <v>10000</v>
      </c>
      <c r="E153" t="s">
        <v>345</v>
      </c>
    </row>
    <row r="154" spans="1:5" x14ac:dyDescent="0.25">
      <c r="A154" t="s">
        <v>317</v>
      </c>
      <c r="B154" t="s">
        <v>195</v>
      </c>
      <c r="C154">
        <v>9036</v>
      </c>
    </row>
    <row r="155" spans="1:5" x14ac:dyDescent="0.25">
      <c r="A155" t="s">
        <v>278</v>
      </c>
      <c r="B155" t="s">
        <v>195</v>
      </c>
      <c r="C155">
        <v>2667</v>
      </c>
    </row>
    <row r="156" spans="1:5" x14ac:dyDescent="0.25">
      <c r="A156" t="s">
        <v>314</v>
      </c>
      <c r="C156">
        <v>1400</v>
      </c>
    </row>
    <row r="157" spans="1:5" x14ac:dyDescent="0.25">
      <c r="A157" t="s">
        <v>315</v>
      </c>
      <c r="B157" t="s">
        <v>316</v>
      </c>
      <c r="C157">
        <v>2856</v>
      </c>
    </row>
    <row r="158" spans="1:5" x14ac:dyDescent="0.25">
      <c r="A158" t="s">
        <v>323</v>
      </c>
      <c r="B158" t="s">
        <v>147</v>
      </c>
      <c r="C158">
        <v>748</v>
      </c>
    </row>
    <row r="159" spans="1:5" x14ac:dyDescent="0.25">
      <c r="A159" t="s">
        <v>327</v>
      </c>
      <c r="B159" t="s">
        <v>151</v>
      </c>
      <c r="C159">
        <v>406</v>
      </c>
    </row>
    <row r="160" spans="1:5" x14ac:dyDescent="0.25">
      <c r="A160" t="s">
        <v>328</v>
      </c>
      <c r="B160" t="s">
        <v>147</v>
      </c>
      <c r="C160">
        <v>598</v>
      </c>
    </row>
    <row r="161" spans="1:5" x14ac:dyDescent="0.25">
      <c r="A161" t="s">
        <v>329</v>
      </c>
      <c r="B161" t="s">
        <v>151</v>
      </c>
      <c r="C161">
        <v>84</v>
      </c>
    </row>
    <row r="162" spans="1:5" x14ac:dyDescent="0.25">
      <c r="A162" t="s">
        <v>324</v>
      </c>
      <c r="B162" t="s">
        <v>326</v>
      </c>
      <c r="C162">
        <v>278</v>
      </c>
    </row>
    <row r="163" spans="1:5" x14ac:dyDescent="0.25">
      <c r="A163" t="s">
        <v>325</v>
      </c>
      <c r="B163" t="s">
        <v>147</v>
      </c>
      <c r="C163">
        <v>294</v>
      </c>
    </row>
    <row r="164" spans="1:5" x14ac:dyDescent="0.25">
      <c r="A164" t="s">
        <v>341</v>
      </c>
      <c r="B164" t="s">
        <v>151</v>
      </c>
      <c r="C164">
        <v>27</v>
      </c>
    </row>
    <row r="165" spans="1:5" x14ac:dyDescent="0.25">
      <c r="A165" t="s">
        <v>330</v>
      </c>
      <c r="B165" t="s">
        <v>151</v>
      </c>
      <c r="C165">
        <v>97</v>
      </c>
    </row>
    <row r="166" spans="1:5" x14ac:dyDescent="0.25">
      <c r="A166" t="s">
        <v>331</v>
      </c>
      <c r="B166" t="s">
        <v>151</v>
      </c>
      <c r="C166">
        <v>190</v>
      </c>
    </row>
    <row r="167" spans="1:5" x14ac:dyDescent="0.25">
      <c r="A167" t="s">
        <v>334</v>
      </c>
      <c r="B167" t="s">
        <v>332</v>
      </c>
      <c r="C167">
        <v>300</v>
      </c>
    </row>
    <row r="168" spans="1:5" x14ac:dyDescent="0.25">
      <c r="A168" t="s">
        <v>333</v>
      </c>
      <c r="B168" t="s">
        <v>335</v>
      </c>
      <c r="C168">
        <v>90</v>
      </c>
    </row>
    <row r="169" spans="1:5" x14ac:dyDescent="0.25">
      <c r="A169" t="s">
        <v>344</v>
      </c>
      <c r="B169" t="s">
        <v>337</v>
      </c>
      <c r="C169">
        <v>672</v>
      </c>
    </row>
    <row r="170" spans="1:5" x14ac:dyDescent="0.25">
      <c r="A170" t="s">
        <v>343</v>
      </c>
      <c r="B170" t="s">
        <v>279</v>
      </c>
      <c r="C170">
        <v>540</v>
      </c>
    </row>
    <row r="171" spans="1:5" x14ac:dyDescent="0.25">
      <c r="A171" t="s">
        <v>338</v>
      </c>
      <c r="B171" t="s">
        <v>279</v>
      </c>
      <c r="C171">
        <v>400</v>
      </c>
    </row>
    <row r="172" spans="1:5" x14ac:dyDescent="0.25">
      <c r="A172" t="s">
        <v>339</v>
      </c>
      <c r="B172" t="s">
        <v>340</v>
      </c>
      <c r="E172" t="s">
        <v>342</v>
      </c>
    </row>
    <row r="173" spans="1:5" x14ac:dyDescent="0.25">
      <c r="A173" t="s">
        <v>336</v>
      </c>
      <c r="B173" t="s">
        <v>335</v>
      </c>
      <c r="C173">
        <v>1440</v>
      </c>
    </row>
    <row r="174" spans="1:5" x14ac:dyDescent="0.25">
      <c r="A174" t="s">
        <v>275</v>
      </c>
      <c r="B174" t="s">
        <v>170</v>
      </c>
      <c r="C174">
        <v>3192</v>
      </c>
    </row>
    <row r="175" spans="1:5" x14ac:dyDescent="0.25">
      <c r="A175" t="s">
        <v>271</v>
      </c>
      <c r="C175">
        <v>9500</v>
      </c>
      <c r="E175" t="s">
        <v>523</v>
      </c>
    </row>
    <row r="176" spans="1:5" ht="15.75" x14ac:dyDescent="0.25">
      <c r="A176" s="18" t="s">
        <v>544</v>
      </c>
    </row>
    <row r="177" spans="1:5" x14ac:dyDescent="0.25">
      <c r="A177" t="s">
        <v>47</v>
      </c>
      <c r="B177" t="s">
        <v>332</v>
      </c>
      <c r="C177">
        <v>770</v>
      </c>
    </row>
    <row r="178" spans="1:5" x14ac:dyDescent="0.25">
      <c r="A178" t="s">
        <v>46</v>
      </c>
      <c r="B178" t="s">
        <v>197</v>
      </c>
      <c r="C178">
        <v>1597</v>
      </c>
    </row>
    <row r="179" spans="1:5" x14ac:dyDescent="0.25">
      <c r="A179" t="s">
        <v>41</v>
      </c>
      <c r="B179" t="s">
        <v>197</v>
      </c>
      <c r="C179">
        <v>2133</v>
      </c>
    </row>
    <row r="180" spans="1:5" x14ac:dyDescent="0.25">
      <c r="A180" t="s">
        <v>50</v>
      </c>
      <c r="B180" t="s">
        <v>263</v>
      </c>
      <c r="C180">
        <v>262</v>
      </c>
    </row>
    <row r="181" spans="1:5" x14ac:dyDescent="0.25">
      <c r="A181" t="s">
        <v>49</v>
      </c>
      <c r="B181" t="s">
        <v>187</v>
      </c>
      <c r="C181">
        <v>635</v>
      </c>
    </row>
    <row r="182" spans="1:5" x14ac:dyDescent="0.25">
      <c r="A182" t="s">
        <v>48</v>
      </c>
      <c r="B182" t="s">
        <v>231</v>
      </c>
      <c r="C182">
        <v>1226</v>
      </c>
    </row>
    <row r="183" spans="1:5" x14ac:dyDescent="0.25">
      <c r="A183" t="s">
        <v>274</v>
      </c>
      <c r="B183" t="s">
        <v>263</v>
      </c>
      <c r="C183">
        <v>210</v>
      </c>
    </row>
    <row r="184" spans="1:5" x14ac:dyDescent="0.25">
      <c r="A184" t="s">
        <v>611</v>
      </c>
      <c r="B184" t="s">
        <v>187</v>
      </c>
      <c r="C184">
        <v>184</v>
      </c>
    </row>
    <row r="185" spans="1:5" x14ac:dyDescent="0.25">
      <c r="A185" t="s">
        <v>329</v>
      </c>
      <c r="B185" t="s">
        <v>263</v>
      </c>
    </row>
    <row r="186" spans="1:5" ht="21" x14ac:dyDescent="0.35">
      <c r="A186" s="1" t="s">
        <v>201</v>
      </c>
    </row>
    <row r="187" spans="1:5" x14ac:dyDescent="0.25">
      <c r="A187" t="s">
        <v>42</v>
      </c>
      <c r="B187" t="s">
        <v>337</v>
      </c>
    </row>
    <row r="188" spans="1:5" x14ac:dyDescent="0.25">
      <c r="A188" t="s">
        <v>281</v>
      </c>
      <c r="B188" t="s">
        <v>280</v>
      </c>
    </row>
    <row r="189" spans="1:5" x14ac:dyDescent="0.25">
      <c r="A189" t="s">
        <v>610</v>
      </c>
      <c r="B189" t="s">
        <v>263</v>
      </c>
    </row>
    <row r="190" spans="1:5" x14ac:dyDescent="0.25">
      <c r="A190" t="s">
        <v>609</v>
      </c>
      <c r="B190" t="s">
        <v>263</v>
      </c>
    </row>
    <row r="191" spans="1:5" x14ac:dyDescent="0.25">
      <c r="A191" t="s">
        <v>477</v>
      </c>
      <c r="B191" t="s">
        <v>145</v>
      </c>
      <c r="C191">
        <v>5775</v>
      </c>
      <c r="E191" t="s">
        <v>525</v>
      </c>
    </row>
    <row r="192" spans="1:5" x14ac:dyDescent="0.25">
      <c r="A192" t="s">
        <v>478</v>
      </c>
      <c r="B192" t="s">
        <v>479</v>
      </c>
      <c r="C192">
        <v>531</v>
      </c>
    </row>
    <row r="193" spans="1:5" x14ac:dyDescent="0.25">
      <c r="A193" t="s">
        <v>480</v>
      </c>
      <c r="B193" t="s">
        <v>479</v>
      </c>
      <c r="C193">
        <v>531</v>
      </c>
    </row>
    <row r="194" spans="1:5" x14ac:dyDescent="0.25">
      <c r="A194" t="s">
        <v>551</v>
      </c>
      <c r="B194" t="s">
        <v>552</v>
      </c>
      <c r="C194">
        <v>2045</v>
      </c>
      <c r="E194" t="s">
        <v>553</v>
      </c>
    </row>
    <row r="195" spans="1:5" x14ac:dyDescent="0.25">
      <c r="A195" t="s">
        <v>556</v>
      </c>
      <c r="B195" t="s">
        <v>197</v>
      </c>
      <c r="C195">
        <v>5085</v>
      </c>
    </row>
    <row r="196" spans="1:5" x14ac:dyDescent="0.25">
      <c r="A196" t="s">
        <v>557</v>
      </c>
      <c r="B196" t="s">
        <v>263</v>
      </c>
      <c r="C196">
        <v>2060</v>
      </c>
    </row>
    <row r="197" spans="1:5" x14ac:dyDescent="0.25">
      <c r="A197" t="s">
        <v>558</v>
      </c>
      <c r="B197" t="s">
        <v>195</v>
      </c>
      <c r="C197">
        <v>940</v>
      </c>
    </row>
    <row r="198" spans="1:5" x14ac:dyDescent="0.25">
      <c r="A198" t="s">
        <v>577</v>
      </c>
      <c r="B198" t="s">
        <v>582</v>
      </c>
      <c r="C198">
        <v>1424</v>
      </c>
    </row>
    <row r="199" spans="1:5" x14ac:dyDescent="0.25">
      <c r="A199" t="s">
        <v>578</v>
      </c>
      <c r="B199" t="s">
        <v>322</v>
      </c>
      <c r="C199">
        <v>1424</v>
      </c>
    </row>
    <row r="200" spans="1:5" x14ac:dyDescent="0.25">
      <c r="A200" t="s">
        <v>579</v>
      </c>
      <c r="B200" t="s">
        <v>187</v>
      </c>
      <c r="C200">
        <v>724</v>
      </c>
    </row>
    <row r="201" spans="1:5" x14ac:dyDescent="0.25">
      <c r="A201" t="s">
        <v>580</v>
      </c>
      <c r="B201" t="s">
        <v>187</v>
      </c>
      <c r="C201">
        <v>524</v>
      </c>
    </row>
    <row r="202" spans="1:5" x14ac:dyDescent="0.25">
      <c r="A202" t="s">
        <v>581</v>
      </c>
      <c r="B202" t="s">
        <v>332</v>
      </c>
      <c r="C202">
        <v>1140</v>
      </c>
    </row>
    <row r="203" spans="1:5" x14ac:dyDescent="0.25">
      <c r="A203" t="s">
        <v>583</v>
      </c>
      <c r="B203" t="s">
        <v>584</v>
      </c>
      <c r="C203">
        <v>3216</v>
      </c>
      <c r="E203" t="s">
        <v>585</v>
      </c>
    </row>
    <row r="204" spans="1:5" x14ac:dyDescent="0.25">
      <c r="A204" t="s">
        <v>586</v>
      </c>
      <c r="B204" t="s">
        <v>263</v>
      </c>
      <c r="C204">
        <v>1677</v>
      </c>
    </row>
    <row r="205" spans="1:5" x14ac:dyDescent="0.25">
      <c r="A205" t="s">
        <v>599</v>
      </c>
      <c r="B205" t="s">
        <v>600</v>
      </c>
      <c r="C205">
        <v>1500</v>
      </c>
    </row>
    <row r="210" spans="1:5" ht="21" x14ac:dyDescent="0.35">
      <c r="A210" s="1" t="s">
        <v>43</v>
      </c>
    </row>
    <row r="211" spans="1:5" x14ac:dyDescent="0.25">
      <c r="A211" t="s">
        <v>277</v>
      </c>
      <c r="B211" t="s">
        <v>282</v>
      </c>
      <c r="E211" t="s">
        <v>283</v>
      </c>
    </row>
    <row r="212" spans="1:5" x14ac:dyDescent="0.25">
      <c r="A212" t="s">
        <v>45</v>
      </c>
    </row>
    <row r="213" spans="1:5" ht="21" x14ac:dyDescent="0.35">
      <c r="A213" s="1" t="s">
        <v>200</v>
      </c>
    </row>
    <row r="214" spans="1:5" x14ac:dyDescent="0.25">
      <c r="A214" t="s">
        <v>148</v>
      </c>
      <c r="C214">
        <v>300</v>
      </c>
    </row>
    <row r="215" spans="1:5" x14ac:dyDescent="0.25">
      <c r="A215" t="s">
        <v>149</v>
      </c>
      <c r="C215">
        <v>550</v>
      </c>
    </row>
    <row r="216" spans="1:5" x14ac:dyDescent="0.25">
      <c r="A216" t="s">
        <v>144</v>
      </c>
      <c r="B216" t="s">
        <v>145</v>
      </c>
      <c r="C216">
        <v>3500</v>
      </c>
    </row>
    <row r="217" spans="1:5" x14ac:dyDescent="0.25">
      <c r="A217" t="s">
        <v>146</v>
      </c>
      <c r="B217" t="s">
        <v>147</v>
      </c>
      <c r="C217">
        <v>500</v>
      </c>
    </row>
    <row r="218" spans="1:5" x14ac:dyDescent="0.25">
      <c r="A218" t="s">
        <v>153</v>
      </c>
      <c r="B218" t="s">
        <v>53</v>
      </c>
      <c r="C218">
        <v>1750</v>
      </c>
    </row>
    <row r="219" spans="1:5" x14ac:dyDescent="0.25">
      <c r="A219" t="s">
        <v>150</v>
      </c>
      <c r="B219" t="s">
        <v>147</v>
      </c>
      <c r="C219">
        <v>536</v>
      </c>
    </row>
    <row r="220" spans="1:5" x14ac:dyDescent="0.25">
      <c r="A220" t="s">
        <v>154</v>
      </c>
      <c r="B220" t="s">
        <v>151</v>
      </c>
      <c r="C220">
        <v>200</v>
      </c>
    </row>
    <row r="221" spans="1:5" x14ac:dyDescent="0.25">
      <c r="A221" t="s">
        <v>155</v>
      </c>
      <c r="B221" t="s">
        <v>151</v>
      </c>
      <c r="C221">
        <v>150</v>
      </c>
    </row>
    <row r="222" spans="1:5" x14ac:dyDescent="0.25">
      <c r="A222" t="s">
        <v>152</v>
      </c>
      <c r="B222" t="s">
        <v>151</v>
      </c>
      <c r="C222">
        <v>100</v>
      </c>
    </row>
    <row r="223" spans="1:5" x14ac:dyDescent="0.25">
      <c r="A223" t="s">
        <v>156</v>
      </c>
      <c r="B223" t="s">
        <v>151</v>
      </c>
      <c r="C223">
        <v>50</v>
      </c>
    </row>
    <row r="225" spans="1:5" ht="21" x14ac:dyDescent="0.35">
      <c r="A225" s="1" t="s">
        <v>380</v>
      </c>
    </row>
    <row r="226" spans="1:5" ht="15.75" x14ac:dyDescent="0.25">
      <c r="A226" s="20" t="s">
        <v>403</v>
      </c>
      <c r="E226" t="s">
        <v>404</v>
      </c>
    </row>
    <row r="227" spans="1:5" x14ac:dyDescent="0.25">
      <c r="A227" t="s">
        <v>393</v>
      </c>
      <c r="B227" t="s">
        <v>151</v>
      </c>
      <c r="C227">
        <v>2550</v>
      </c>
    </row>
    <row r="228" spans="1:5" x14ac:dyDescent="0.25">
      <c r="A228" t="s">
        <v>383</v>
      </c>
      <c r="B228" t="s">
        <v>151</v>
      </c>
      <c r="C228">
        <v>800</v>
      </c>
      <c r="E228" t="s">
        <v>391</v>
      </c>
    </row>
    <row r="229" spans="1:5" x14ac:dyDescent="0.25">
      <c r="A229" t="s">
        <v>381</v>
      </c>
      <c r="B229" t="s">
        <v>151</v>
      </c>
      <c r="C229">
        <v>3890</v>
      </c>
    </row>
    <row r="230" spans="1:5" x14ac:dyDescent="0.25">
      <c r="A230" t="s">
        <v>382</v>
      </c>
      <c r="B230" t="s">
        <v>151</v>
      </c>
      <c r="C230">
        <v>5434</v>
      </c>
    </row>
    <row r="231" spans="1:5" x14ac:dyDescent="0.25">
      <c r="A231" t="s">
        <v>384</v>
      </c>
      <c r="B231" t="s">
        <v>335</v>
      </c>
      <c r="C231">
        <v>720</v>
      </c>
    </row>
    <row r="232" spans="1:5" x14ac:dyDescent="0.25">
      <c r="A232" t="s">
        <v>385</v>
      </c>
      <c r="B232" t="s">
        <v>413</v>
      </c>
      <c r="C232">
        <v>2220</v>
      </c>
    </row>
    <row r="233" spans="1:5" x14ac:dyDescent="0.25">
      <c r="A233" t="s">
        <v>397</v>
      </c>
      <c r="B233" t="s">
        <v>151</v>
      </c>
      <c r="C233">
        <v>918</v>
      </c>
    </row>
    <row r="234" spans="1:5" x14ac:dyDescent="0.25">
      <c r="A234" t="s">
        <v>400</v>
      </c>
      <c r="B234" t="s">
        <v>151</v>
      </c>
      <c r="C234">
        <v>1720</v>
      </c>
    </row>
    <row r="235" spans="1:5" x14ac:dyDescent="0.25">
      <c r="A235" t="s">
        <v>386</v>
      </c>
      <c r="B235" t="s">
        <v>387</v>
      </c>
      <c r="C235">
        <v>314</v>
      </c>
    </row>
    <row r="236" spans="1:5" x14ac:dyDescent="0.25">
      <c r="A236" t="s">
        <v>388</v>
      </c>
      <c r="B236" t="s">
        <v>387</v>
      </c>
      <c r="C236">
        <v>314</v>
      </c>
    </row>
    <row r="237" spans="1:5" x14ac:dyDescent="0.25">
      <c r="A237" t="s">
        <v>394</v>
      </c>
      <c r="B237" t="s">
        <v>389</v>
      </c>
      <c r="C237">
        <v>92</v>
      </c>
    </row>
    <row r="238" spans="1:5" x14ac:dyDescent="0.25">
      <c r="A238" t="s">
        <v>409</v>
      </c>
      <c r="B238" t="s">
        <v>335</v>
      </c>
      <c r="C238">
        <v>15</v>
      </c>
      <c r="E238" t="s">
        <v>410</v>
      </c>
    </row>
    <row r="239" spans="1:5" x14ac:dyDescent="0.25">
      <c r="A239" t="s">
        <v>390</v>
      </c>
      <c r="B239" t="s">
        <v>151</v>
      </c>
      <c r="C239">
        <v>130</v>
      </c>
    </row>
    <row r="240" spans="1:5" x14ac:dyDescent="0.25">
      <c r="A240" t="s">
        <v>396</v>
      </c>
      <c r="B240" t="s">
        <v>151</v>
      </c>
      <c r="C240">
        <v>492</v>
      </c>
    </row>
    <row r="241" spans="1:5" ht="15.75" x14ac:dyDescent="0.25">
      <c r="A241" s="20" t="s">
        <v>422</v>
      </c>
    </row>
    <row r="242" spans="1:5" x14ac:dyDescent="0.25">
      <c r="A242" t="s">
        <v>603</v>
      </c>
      <c r="B242" t="s">
        <v>423</v>
      </c>
      <c r="C242">
        <v>14895</v>
      </c>
      <c r="E242" t="s">
        <v>606</v>
      </c>
    </row>
    <row r="243" spans="1:5" x14ac:dyDescent="0.25">
      <c r="A243" t="s">
        <v>604</v>
      </c>
      <c r="B243" t="s">
        <v>424</v>
      </c>
      <c r="C243">
        <v>9334</v>
      </c>
    </row>
    <row r="244" spans="1:5" x14ac:dyDescent="0.25">
      <c r="A244" t="s">
        <v>605</v>
      </c>
      <c r="B244" t="s">
        <v>425</v>
      </c>
      <c r="C244">
        <v>7283</v>
      </c>
    </row>
    <row r="245" spans="1:5" x14ac:dyDescent="0.25">
      <c r="A245" t="s">
        <v>426</v>
      </c>
      <c r="B245" t="s">
        <v>335</v>
      </c>
      <c r="C245">
        <v>10950</v>
      </c>
    </row>
    <row r="246" spans="1:5" x14ac:dyDescent="0.25">
      <c r="A246" t="s">
        <v>427</v>
      </c>
      <c r="B246" t="s">
        <v>428</v>
      </c>
      <c r="C246">
        <v>2018</v>
      </c>
      <c r="E246" t="s">
        <v>522</v>
      </c>
    </row>
    <row r="247" spans="1:5" x14ac:dyDescent="0.25">
      <c r="A247" t="s">
        <v>429</v>
      </c>
      <c r="B247" t="s">
        <v>424</v>
      </c>
      <c r="C247">
        <v>891</v>
      </c>
    </row>
    <row r="248" spans="1:5" ht="15.75" x14ac:dyDescent="0.25">
      <c r="A248" s="20" t="s">
        <v>405</v>
      </c>
    </row>
    <row r="249" spans="1:5" x14ac:dyDescent="0.25">
      <c r="A249" t="s">
        <v>545</v>
      </c>
      <c r="B249" t="s">
        <v>279</v>
      </c>
      <c r="C249">
        <v>1410</v>
      </c>
    </row>
    <row r="250" spans="1:5" x14ac:dyDescent="0.25">
      <c r="A250" t="s">
        <v>406</v>
      </c>
      <c r="B250" t="s">
        <v>475</v>
      </c>
      <c r="C250">
        <v>41600</v>
      </c>
    </row>
    <row r="251" spans="1:5" x14ac:dyDescent="0.25">
      <c r="A251" t="s">
        <v>407</v>
      </c>
      <c r="B251" t="s">
        <v>420</v>
      </c>
      <c r="C251">
        <v>13864</v>
      </c>
      <c r="E251" t="s">
        <v>593</v>
      </c>
    </row>
    <row r="252" spans="1:5" x14ac:dyDescent="0.25">
      <c r="A252" t="s">
        <v>476</v>
      </c>
      <c r="B252" t="s">
        <v>423</v>
      </c>
      <c r="C252">
        <v>4477</v>
      </c>
      <c r="E252" t="s">
        <v>598</v>
      </c>
    </row>
    <row r="253" spans="1:5" x14ac:dyDescent="0.25">
      <c r="A253" t="s">
        <v>595</v>
      </c>
      <c r="B253" t="s">
        <v>596</v>
      </c>
      <c r="C253">
        <v>4000</v>
      </c>
    </row>
    <row r="254" spans="1:5" x14ac:dyDescent="0.25">
      <c r="A254" t="s">
        <v>472</v>
      </c>
      <c r="B254" t="s">
        <v>594</v>
      </c>
      <c r="C254">
        <v>1200</v>
      </c>
    </row>
    <row r="255" spans="1:5" x14ac:dyDescent="0.25">
      <c r="A255" t="s">
        <v>434</v>
      </c>
      <c r="C255">
        <v>300</v>
      </c>
    </row>
    <row r="256" spans="1:5" x14ac:dyDescent="0.25">
      <c r="A256" t="s">
        <v>448</v>
      </c>
      <c r="B256" t="s">
        <v>151</v>
      </c>
      <c r="C256">
        <v>154</v>
      </c>
    </row>
    <row r="257" spans="1:3" x14ac:dyDescent="0.25">
      <c r="A257" t="s">
        <v>449</v>
      </c>
      <c r="B257" t="s">
        <v>151</v>
      </c>
      <c r="C257">
        <v>178</v>
      </c>
    </row>
    <row r="258" spans="1:3" x14ac:dyDescent="0.25">
      <c r="A258" t="s">
        <v>615</v>
      </c>
      <c r="B258" t="s">
        <v>147</v>
      </c>
      <c r="C258">
        <v>93</v>
      </c>
    </row>
    <row r="259" spans="1:3" x14ac:dyDescent="0.25">
      <c r="A259" t="s">
        <v>452</v>
      </c>
      <c r="B259" t="s">
        <v>151</v>
      </c>
      <c r="C259">
        <v>755</v>
      </c>
    </row>
    <row r="260" spans="1:3" x14ac:dyDescent="0.25">
      <c r="A260" t="s">
        <v>450</v>
      </c>
      <c r="B260" t="s">
        <v>168</v>
      </c>
      <c r="C260">
        <v>1623</v>
      </c>
    </row>
    <row r="261" spans="1:3" x14ac:dyDescent="0.25">
      <c r="A261" t="s">
        <v>451</v>
      </c>
      <c r="B261" t="s">
        <v>335</v>
      </c>
      <c r="C261">
        <v>426</v>
      </c>
    </row>
    <row r="262" spans="1:3" x14ac:dyDescent="0.25">
      <c r="A262" t="s">
        <v>614</v>
      </c>
      <c r="B262" t="s">
        <v>151</v>
      </c>
      <c r="C262">
        <v>217</v>
      </c>
    </row>
    <row r="263" spans="1:3" x14ac:dyDescent="0.25">
      <c r="A263" t="s">
        <v>453</v>
      </c>
      <c r="B263" t="s">
        <v>151</v>
      </c>
      <c r="C263">
        <v>434</v>
      </c>
    </row>
    <row r="264" spans="1:3" x14ac:dyDescent="0.25">
      <c r="A264" t="s">
        <v>454</v>
      </c>
      <c r="B264" t="s">
        <v>195</v>
      </c>
      <c r="C264">
        <v>963</v>
      </c>
    </row>
    <row r="265" spans="1:3" x14ac:dyDescent="0.25">
      <c r="A265" t="s">
        <v>457</v>
      </c>
      <c r="B265" t="s">
        <v>231</v>
      </c>
      <c r="C265">
        <v>388</v>
      </c>
    </row>
    <row r="266" spans="1:3" x14ac:dyDescent="0.25">
      <c r="A266" t="s">
        <v>456</v>
      </c>
      <c r="B266" t="s">
        <v>455</v>
      </c>
      <c r="C266">
        <v>800</v>
      </c>
    </row>
    <row r="267" spans="1:3" x14ac:dyDescent="0.25">
      <c r="A267" t="s">
        <v>459</v>
      </c>
      <c r="B267" t="s">
        <v>151</v>
      </c>
      <c r="C267">
        <v>653</v>
      </c>
    </row>
    <row r="268" spans="1:3" x14ac:dyDescent="0.25">
      <c r="A268" t="s">
        <v>460</v>
      </c>
      <c r="B268" t="s">
        <v>335</v>
      </c>
      <c r="C268">
        <v>950</v>
      </c>
    </row>
    <row r="269" spans="1:3" x14ac:dyDescent="0.25">
      <c r="A269" t="s">
        <v>461</v>
      </c>
      <c r="B269" t="s">
        <v>166</v>
      </c>
      <c r="C269">
        <v>3256</v>
      </c>
    </row>
    <row r="270" spans="1:3" x14ac:dyDescent="0.25">
      <c r="A270" t="s">
        <v>462</v>
      </c>
      <c r="B270" t="s">
        <v>170</v>
      </c>
      <c r="C270">
        <v>1805</v>
      </c>
    </row>
    <row r="271" spans="1:3" x14ac:dyDescent="0.25">
      <c r="A271" t="s">
        <v>592</v>
      </c>
      <c r="B271" t="s">
        <v>151</v>
      </c>
      <c r="C271">
        <v>870</v>
      </c>
    </row>
    <row r="272" spans="1:3" x14ac:dyDescent="0.25">
      <c r="A272" t="s">
        <v>597</v>
      </c>
      <c r="C272">
        <v>1700</v>
      </c>
    </row>
    <row r="273" spans="1:5" x14ac:dyDescent="0.25">
      <c r="A273" t="s">
        <v>601</v>
      </c>
      <c r="B273" t="s">
        <v>15</v>
      </c>
      <c r="C273">
        <v>656</v>
      </c>
    </row>
    <row r="274" spans="1:5" x14ac:dyDescent="0.25">
      <c r="A274" t="s">
        <v>602</v>
      </c>
      <c r="B274" t="s">
        <v>151</v>
      </c>
      <c r="C274">
        <v>250</v>
      </c>
    </row>
    <row r="277" spans="1:5" ht="18.75" x14ac:dyDescent="0.3">
      <c r="A277" s="10" t="s">
        <v>435</v>
      </c>
    </row>
    <row r="278" spans="1:5" x14ac:dyDescent="0.25">
      <c r="A278" t="s">
        <v>436</v>
      </c>
      <c r="B278" t="s">
        <v>187</v>
      </c>
      <c r="C278">
        <v>3794</v>
      </c>
    </row>
    <row r="279" spans="1:5" x14ac:dyDescent="0.25">
      <c r="A279" t="s">
        <v>437</v>
      </c>
      <c r="B279" t="s">
        <v>195</v>
      </c>
      <c r="C279">
        <v>11253</v>
      </c>
    </row>
    <row r="280" spans="1:5" x14ac:dyDescent="0.25">
      <c r="A280" t="s">
        <v>439</v>
      </c>
      <c r="B280" t="s">
        <v>445</v>
      </c>
      <c r="C280">
        <v>2940</v>
      </c>
    </row>
    <row r="281" spans="1:5" x14ac:dyDescent="0.25">
      <c r="A281" t="s">
        <v>440</v>
      </c>
      <c r="B281" t="s">
        <v>445</v>
      </c>
      <c r="C281">
        <v>33900</v>
      </c>
    </row>
    <row r="282" spans="1:5" x14ac:dyDescent="0.25">
      <c r="A282" t="s">
        <v>444</v>
      </c>
      <c r="B282" t="s">
        <v>170</v>
      </c>
      <c r="C282">
        <v>10669</v>
      </c>
    </row>
    <row r="283" spans="1:5" x14ac:dyDescent="0.25">
      <c r="A283" t="s">
        <v>467</v>
      </c>
      <c r="B283" t="s">
        <v>15</v>
      </c>
      <c r="C283">
        <v>2196</v>
      </c>
    </row>
    <row r="284" spans="1:5" x14ac:dyDescent="0.25">
      <c r="A284" t="s">
        <v>468</v>
      </c>
      <c r="B284" t="s">
        <v>15</v>
      </c>
      <c r="C284">
        <v>2076</v>
      </c>
    </row>
    <row r="285" spans="1:5" x14ac:dyDescent="0.25">
      <c r="A285" t="s">
        <v>469</v>
      </c>
      <c r="B285" t="s">
        <v>263</v>
      </c>
      <c r="C285">
        <v>4130</v>
      </c>
    </row>
    <row r="286" spans="1:5" x14ac:dyDescent="0.25">
      <c r="A286" t="s">
        <v>470</v>
      </c>
      <c r="B286" t="s">
        <v>471</v>
      </c>
      <c r="C286">
        <v>23600</v>
      </c>
      <c r="E286" t="s">
        <v>109</v>
      </c>
    </row>
    <row r="287" spans="1:5" x14ac:dyDescent="0.25">
      <c r="A287" t="s">
        <v>473</v>
      </c>
      <c r="B287" t="s">
        <v>474</v>
      </c>
      <c r="C287">
        <v>2300</v>
      </c>
    </row>
    <row r="288" spans="1:5" x14ac:dyDescent="0.25">
      <c r="A288" t="s">
        <v>372</v>
      </c>
      <c r="B288" t="s">
        <v>187</v>
      </c>
      <c r="C288">
        <v>2300</v>
      </c>
    </row>
    <row r="289" spans="1:5" x14ac:dyDescent="0.25">
      <c r="A289" t="s">
        <v>500</v>
      </c>
      <c r="B289" t="s">
        <v>263</v>
      </c>
      <c r="C289">
        <v>2190</v>
      </c>
    </row>
    <row r="290" spans="1:5" x14ac:dyDescent="0.25">
      <c r="A290" t="s">
        <v>501</v>
      </c>
      <c r="B290" t="s">
        <v>502</v>
      </c>
      <c r="C290">
        <v>7592</v>
      </c>
    </row>
    <row r="291" spans="1:5" x14ac:dyDescent="0.25">
      <c r="A291" t="s">
        <v>503</v>
      </c>
      <c r="B291" t="s">
        <v>502</v>
      </c>
      <c r="C291">
        <v>7592</v>
      </c>
    </row>
    <row r="292" spans="1:5" x14ac:dyDescent="0.25">
      <c r="A292" t="s">
        <v>504</v>
      </c>
      <c r="B292" t="s">
        <v>263</v>
      </c>
      <c r="C292">
        <v>793</v>
      </c>
    </row>
    <row r="293" spans="1:5" x14ac:dyDescent="0.25">
      <c r="A293" t="s">
        <v>505</v>
      </c>
      <c r="B293" t="s">
        <v>506</v>
      </c>
      <c r="C293">
        <v>8019</v>
      </c>
    </row>
    <row r="294" spans="1:5" x14ac:dyDescent="0.25">
      <c r="A294" t="s">
        <v>507</v>
      </c>
      <c r="B294" t="s">
        <v>168</v>
      </c>
      <c r="C294">
        <v>5016</v>
      </c>
      <c r="E294" t="s">
        <v>526</v>
      </c>
    </row>
    <row r="295" spans="1:5" x14ac:dyDescent="0.25">
      <c r="A295" t="s">
        <v>510</v>
      </c>
      <c r="B295" t="s">
        <v>389</v>
      </c>
      <c r="C295">
        <v>2475</v>
      </c>
    </row>
    <row r="296" spans="1:5" x14ac:dyDescent="0.25">
      <c r="A296" t="s">
        <v>550</v>
      </c>
      <c r="B296" t="s">
        <v>559</v>
      </c>
      <c r="C296">
        <v>2816</v>
      </c>
    </row>
    <row r="297" spans="1:5" x14ac:dyDescent="0.25">
      <c r="A297" t="s">
        <v>548</v>
      </c>
      <c r="B297" t="s">
        <v>549</v>
      </c>
      <c r="C297">
        <v>1155</v>
      </c>
    </row>
    <row r="298" spans="1:5" x14ac:dyDescent="0.25">
      <c r="A298" t="s">
        <v>481</v>
      </c>
      <c r="B298" t="s">
        <v>161</v>
      </c>
      <c r="C298">
        <v>14355</v>
      </c>
    </row>
    <row r="299" spans="1:5" x14ac:dyDescent="0.25">
      <c r="A299" t="s">
        <v>482</v>
      </c>
      <c r="B299" t="s">
        <v>127</v>
      </c>
      <c r="C299">
        <v>2840</v>
      </c>
    </row>
    <row r="300" spans="1:5" x14ac:dyDescent="0.25">
      <c r="A300" t="s">
        <v>492</v>
      </c>
      <c r="B300" t="s">
        <v>116</v>
      </c>
      <c r="C300">
        <v>1185</v>
      </c>
    </row>
    <row r="301" spans="1:5" x14ac:dyDescent="0.25">
      <c r="A301" t="s">
        <v>483</v>
      </c>
      <c r="B301" t="s">
        <v>486</v>
      </c>
      <c r="C301">
        <v>50960</v>
      </c>
    </row>
    <row r="302" spans="1:5" x14ac:dyDescent="0.25">
      <c r="A302" t="s">
        <v>484</v>
      </c>
      <c r="B302" t="s">
        <v>487</v>
      </c>
      <c r="C302">
        <v>50310</v>
      </c>
    </row>
    <row r="303" spans="1:5" x14ac:dyDescent="0.25">
      <c r="A303" t="s">
        <v>485</v>
      </c>
      <c r="B303" t="s">
        <v>488</v>
      </c>
      <c r="C303">
        <v>17700</v>
      </c>
    </row>
    <row r="304" spans="1:5" x14ac:dyDescent="0.25">
      <c r="A304" t="s">
        <v>489</v>
      </c>
      <c r="C304">
        <v>22315</v>
      </c>
    </row>
    <row r="305" spans="1:5" x14ac:dyDescent="0.25">
      <c r="A305" t="s">
        <v>490</v>
      </c>
      <c r="C305">
        <v>6186</v>
      </c>
    </row>
    <row r="306" spans="1:5" x14ac:dyDescent="0.25">
      <c r="A306" t="s">
        <v>491</v>
      </c>
      <c r="C306">
        <v>2381</v>
      </c>
    </row>
    <row r="307" spans="1:5" x14ac:dyDescent="0.25">
      <c r="A307" t="s">
        <v>493</v>
      </c>
      <c r="C307">
        <v>7238</v>
      </c>
    </row>
    <row r="308" spans="1:5" x14ac:dyDescent="0.25">
      <c r="A308" t="s">
        <v>494</v>
      </c>
      <c r="C308">
        <v>695</v>
      </c>
    </row>
    <row r="309" spans="1:5" x14ac:dyDescent="0.25">
      <c r="A309" t="s">
        <v>495</v>
      </c>
      <c r="C309">
        <v>19190</v>
      </c>
    </row>
    <row r="310" spans="1:5" x14ac:dyDescent="0.25">
      <c r="A310" t="s">
        <v>496</v>
      </c>
      <c r="C310">
        <v>3773</v>
      </c>
    </row>
    <row r="311" spans="1:5" x14ac:dyDescent="0.25">
      <c r="A311" t="s">
        <v>497</v>
      </c>
      <c r="C311">
        <v>15674</v>
      </c>
    </row>
    <row r="312" spans="1:5" x14ac:dyDescent="0.25">
      <c r="A312" t="s">
        <v>498</v>
      </c>
      <c r="C312">
        <v>22771</v>
      </c>
    </row>
    <row r="313" spans="1:5" x14ac:dyDescent="0.25">
      <c r="A313" t="s">
        <v>499</v>
      </c>
      <c r="C313">
        <v>4150</v>
      </c>
    </row>
    <row r="314" spans="1:5" x14ac:dyDescent="0.25">
      <c r="A314" t="s">
        <v>555</v>
      </c>
      <c r="C314">
        <v>4515</v>
      </c>
    </row>
    <row r="315" spans="1:5" x14ac:dyDescent="0.25">
      <c r="A315" t="s">
        <v>612</v>
      </c>
      <c r="C315">
        <v>9200</v>
      </c>
      <c r="E315" t="s">
        <v>613</v>
      </c>
    </row>
    <row r="319" spans="1:5" ht="18.75" x14ac:dyDescent="0.3">
      <c r="A319" s="10" t="s">
        <v>514</v>
      </c>
    </row>
    <row r="320" spans="1:5" x14ac:dyDescent="0.25">
      <c r="A320" t="s">
        <v>513</v>
      </c>
      <c r="B320" t="s">
        <v>187</v>
      </c>
      <c r="D320">
        <v>47400</v>
      </c>
    </row>
    <row r="321" spans="1:4" x14ac:dyDescent="0.25">
      <c r="A321" t="s">
        <v>515</v>
      </c>
      <c r="B321" t="s">
        <v>263</v>
      </c>
      <c r="D321">
        <v>11900</v>
      </c>
    </row>
    <row r="322" spans="1:4" x14ac:dyDescent="0.25">
      <c r="A322" t="s">
        <v>587</v>
      </c>
      <c r="B322" t="s">
        <v>187</v>
      </c>
      <c r="C322">
        <v>1328</v>
      </c>
    </row>
    <row r="323" spans="1:4" x14ac:dyDescent="0.25">
      <c r="A323" t="s">
        <v>607</v>
      </c>
      <c r="B323" t="s">
        <v>263</v>
      </c>
      <c r="C323">
        <v>10777</v>
      </c>
    </row>
    <row r="331" spans="1:4" ht="18.75" x14ac:dyDescent="0.3">
      <c r="A331" s="10" t="s">
        <v>516</v>
      </c>
    </row>
    <row r="332" spans="1:4" x14ac:dyDescent="0.25">
      <c r="A332" t="s">
        <v>517</v>
      </c>
      <c r="D332">
        <v>12990</v>
      </c>
    </row>
    <row r="333" spans="1:4" x14ac:dyDescent="0.25">
      <c r="A333" t="s">
        <v>518</v>
      </c>
      <c r="D333">
        <v>2990</v>
      </c>
    </row>
    <row r="334" spans="1:4" x14ac:dyDescent="0.25">
      <c r="A334" t="s">
        <v>519</v>
      </c>
      <c r="D334">
        <v>3990</v>
      </c>
    </row>
    <row r="335" spans="1:4" x14ac:dyDescent="0.25">
      <c r="A335" t="s">
        <v>520</v>
      </c>
      <c r="D335">
        <v>1999</v>
      </c>
    </row>
    <row r="336" spans="1:4" x14ac:dyDescent="0.25">
      <c r="A336" t="s">
        <v>521</v>
      </c>
      <c r="D336">
        <v>2990</v>
      </c>
    </row>
    <row r="337" spans="1:4" x14ac:dyDescent="0.25">
      <c r="A337" t="s">
        <v>608</v>
      </c>
      <c r="D337">
        <v>30600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9"/>
  <sheetViews>
    <sheetView topLeftCell="A49" workbookViewId="0">
      <selection activeCell="G63" sqref="G63"/>
    </sheetView>
  </sheetViews>
  <sheetFormatPr defaultRowHeight="15" x14ac:dyDescent="0.25"/>
  <cols>
    <col min="1" max="1" width="44.140625" customWidth="1"/>
  </cols>
  <sheetData>
    <row r="1" spans="1:2" x14ac:dyDescent="0.25">
      <c r="A1" t="s">
        <v>32</v>
      </c>
      <c r="B1">
        <v>7990</v>
      </c>
    </row>
    <row r="2" spans="1:2" x14ac:dyDescent="0.25">
      <c r="A2" t="s">
        <v>31</v>
      </c>
      <c r="B2">
        <v>6739</v>
      </c>
    </row>
    <row r="3" spans="1:2" x14ac:dyDescent="0.25">
      <c r="A3" t="s">
        <v>33</v>
      </c>
      <c r="B3">
        <v>5499</v>
      </c>
    </row>
    <row r="4" spans="1:2" x14ac:dyDescent="0.25">
      <c r="A4" t="s">
        <v>312</v>
      </c>
      <c r="B4">
        <v>2499</v>
      </c>
    </row>
    <row r="5" spans="1:2" x14ac:dyDescent="0.25">
      <c r="A5" t="s">
        <v>299</v>
      </c>
      <c r="B5">
        <v>5725</v>
      </c>
    </row>
    <row r="6" spans="1:2" x14ac:dyDescent="0.25">
      <c r="A6" t="s">
        <v>273</v>
      </c>
      <c r="B6">
        <v>3855</v>
      </c>
    </row>
    <row r="7" spans="1:2" x14ac:dyDescent="0.25">
      <c r="A7" t="s">
        <v>181</v>
      </c>
      <c r="B7">
        <v>1805</v>
      </c>
    </row>
    <row r="8" spans="1:2" x14ac:dyDescent="0.25">
      <c r="A8" t="s">
        <v>0</v>
      </c>
      <c r="B8">
        <v>390</v>
      </c>
    </row>
    <row r="9" spans="1:2" x14ac:dyDescent="0.25">
      <c r="A9" t="s">
        <v>37</v>
      </c>
      <c r="B9">
        <v>600</v>
      </c>
    </row>
    <row r="10" spans="1:2" x14ac:dyDescent="0.25">
      <c r="A10" t="s">
        <v>1</v>
      </c>
      <c r="B10">
        <v>1030</v>
      </c>
    </row>
    <row r="11" spans="1:2" x14ac:dyDescent="0.25">
      <c r="A11" t="s">
        <v>2</v>
      </c>
      <c r="B11">
        <v>550</v>
      </c>
    </row>
    <row r="12" spans="1:2" x14ac:dyDescent="0.25">
      <c r="A12" t="s">
        <v>3</v>
      </c>
      <c r="B12">
        <v>545</v>
      </c>
    </row>
    <row r="13" spans="1:2" x14ac:dyDescent="0.25">
      <c r="A13" t="s">
        <v>4</v>
      </c>
      <c r="B13">
        <v>245</v>
      </c>
    </row>
    <row r="14" spans="1:2" x14ac:dyDescent="0.25">
      <c r="A14" t="s">
        <v>300</v>
      </c>
      <c r="B14">
        <v>195</v>
      </c>
    </row>
    <row r="15" spans="1:2" x14ac:dyDescent="0.25">
      <c r="A15" t="s">
        <v>5</v>
      </c>
      <c r="B15">
        <v>465</v>
      </c>
    </row>
    <row r="16" spans="1:2" x14ac:dyDescent="0.25">
      <c r="A16" t="s">
        <v>6</v>
      </c>
      <c r="B16">
        <v>769</v>
      </c>
    </row>
    <row r="17" spans="1:2" x14ac:dyDescent="0.25">
      <c r="A17" t="s">
        <v>7</v>
      </c>
      <c r="B17">
        <v>573</v>
      </c>
    </row>
    <row r="18" spans="1:2" x14ac:dyDescent="0.25">
      <c r="A18" t="s">
        <v>8</v>
      </c>
      <c r="B18">
        <v>3030</v>
      </c>
    </row>
    <row r="19" spans="1:2" x14ac:dyDescent="0.25">
      <c r="A19" t="s">
        <v>39</v>
      </c>
      <c r="B19">
        <v>896</v>
      </c>
    </row>
    <row r="20" spans="1:2" x14ac:dyDescent="0.25">
      <c r="A20" t="s">
        <v>311</v>
      </c>
      <c r="B20">
        <v>1190</v>
      </c>
    </row>
    <row r="21" spans="1:2" x14ac:dyDescent="0.25">
      <c r="A21" t="s">
        <v>36</v>
      </c>
      <c r="B21">
        <v>1550</v>
      </c>
    </row>
    <row r="22" spans="1:2" x14ac:dyDescent="0.25">
      <c r="A22" t="s">
        <v>240</v>
      </c>
      <c r="B22">
        <v>1536</v>
      </c>
    </row>
    <row r="23" spans="1:2" x14ac:dyDescent="0.25">
      <c r="A23" t="s">
        <v>28</v>
      </c>
      <c r="B23">
        <v>850</v>
      </c>
    </row>
    <row r="24" spans="1:2" x14ac:dyDescent="0.25">
      <c r="A24" t="s">
        <v>29</v>
      </c>
      <c r="B24">
        <v>270</v>
      </c>
    </row>
    <row r="25" spans="1:2" x14ac:dyDescent="0.25">
      <c r="A25" t="s">
        <v>30</v>
      </c>
      <c r="B25">
        <v>486</v>
      </c>
    </row>
    <row r="26" spans="1:2" x14ac:dyDescent="0.25">
      <c r="A26" t="s">
        <v>38</v>
      </c>
      <c r="B26">
        <v>278</v>
      </c>
    </row>
    <row r="27" spans="1:2" x14ac:dyDescent="0.25">
      <c r="A27" t="s">
        <v>62</v>
      </c>
      <c r="B27">
        <v>472</v>
      </c>
    </row>
    <row r="28" spans="1:2" x14ac:dyDescent="0.25">
      <c r="A28" t="s">
        <v>64</v>
      </c>
      <c r="B28">
        <v>1175</v>
      </c>
    </row>
    <row r="29" spans="1:2" x14ac:dyDescent="0.25">
      <c r="A29" t="s">
        <v>65</v>
      </c>
      <c r="B29">
        <v>1064</v>
      </c>
    </row>
    <row r="30" spans="1:2" x14ac:dyDescent="0.25">
      <c r="A30" t="s">
        <v>66</v>
      </c>
      <c r="B30">
        <v>328</v>
      </c>
    </row>
    <row r="31" spans="1:2" x14ac:dyDescent="0.25">
      <c r="A31" t="s">
        <v>301</v>
      </c>
      <c r="B31">
        <v>626</v>
      </c>
    </row>
    <row r="32" spans="1:2" x14ac:dyDescent="0.25">
      <c r="A32" t="s">
        <v>313</v>
      </c>
      <c r="B32">
        <v>510</v>
      </c>
    </row>
    <row r="33" spans="1:2" x14ac:dyDescent="0.25">
      <c r="A33" t="s">
        <v>83</v>
      </c>
      <c r="B33">
        <v>411</v>
      </c>
    </row>
    <row r="34" spans="1:2" x14ac:dyDescent="0.25">
      <c r="A34" t="s">
        <v>84</v>
      </c>
      <c r="B34">
        <v>350</v>
      </c>
    </row>
    <row r="35" spans="1:2" x14ac:dyDescent="0.25">
      <c r="A35" t="s">
        <v>90</v>
      </c>
      <c r="B35">
        <v>650</v>
      </c>
    </row>
    <row r="36" spans="1:2" x14ac:dyDescent="0.25">
      <c r="A36" t="s">
        <v>115</v>
      </c>
      <c r="B36">
        <v>844</v>
      </c>
    </row>
    <row r="37" spans="1:2" x14ac:dyDescent="0.25">
      <c r="A37" t="s">
        <v>125</v>
      </c>
      <c r="B37">
        <v>875</v>
      </c>
    </row>
    <row r="38" spans="1:2" x14ac:dyDescent="0.25">
      <c r="A38" t="s">
        <v>126</v>
      </c>
      <c r="B38">
        <v>810</v>
      </c>
    </row>
    <row r="39" spans="1:2" x14ac:dyDescent="0.25">
      <c r="A39" t="s">
        <v>157</v>
      </c>
      <c r="B39">
        <v>780</v>
      </c>
    </row>
    <row r="40" spans="1:2" x14ac:dyDescent="0.25">
      <c r="A40" t="s">
        <v>212</v>
      </c>
      <c r="B40">
        <v>325</v>
      </c>
    </row>
    <row r="41" spans="1:2" x14ac:dyDescent="0.25">
      <c r="A41" t="s">
        <v>213</v>
      </c>
      <c r="B41">
        <v>1048</v>
      </c>
    </row>
    <row r="42" spans="1:2" x14ac:dyDescent="0.25">
      <c r="A42" t="s">
        <v>214</v>
      </c>
      <c r="B42">
        <v>120</v>
      </c>
    </row>
    <row r="43" spans="1:2" x14ac:dyDescent="0.25">
      <c r="A43" t="s">
        <v>236</v>
      </c>
      <c r="B43">
        <v>740</v>
      </c>
    </row>
    <row r="44" spans="1:2" x14ac:dyDescent="0.25">
      <c r="A44" t="s">
        <v>303</v>
      </c>
      <c r="B44">
        <v>780</v>
      </c>
    </row>
    <row r="45" spans="1:2" x14ac:dyDescent="0.25">
      <c r="A45" t="s">
        <v>298</v>
      </c>
      <c r="B45">
        <v>720</v>
      </c>
    </row>
    <row r="46" spans="1:2" x14ac:dyDescent="0.25">
      <c r="A46" t="s">
        <v>308</v>
      </c>
      <c r="B46">
        <v>2200</v>
      </c>
    </row>
    <row r="47" spans="1:2" x14ac:dyDescent="0.25">
      <c r="A47" t="s">
        <v>304</v>
      </c>
      <c r="B47">
        <v>575</v>
      </c>
    </row>
    <row r="48" spans="1:2" x14ac:dyDescent="0.25">
      <c r="A48" t="s">
        <v>309</v>
      </c>
      <c r="B48">
        <v>1000</v>
      </c>
    </row>
    <row r="49" spans="1:2" x14ac:dyDescent="0.25">
      <c r="A49" t="s">
        <v>310</v>
      </c>
      <c r="B49">
        <v>330</v>
      </c>
    </row>
    <row r="50" spans="1:2" x14ac:dyDescent="0.25">
      <c r="A50" t="s">
        <v>350</v>
      </c>
      <c r="B50">
        <v>750</v>
      </c>
    </row>
    <row r="51" spans="1:2" x14ac:dyDescent="0.25">
      <c r="A51" t="s">
        <v>355</v>
      </c>
      <c r="B51">
        <v>720</v>
      </c>
    </row>
    <row r="52" spans="1:2" x14ac:dyDescent="0.25">
      <c r="A52" t="s">
        <v>375</v>
      </c>
      <c r="B52">
        <v>310</v>
      </c>
    </row>
    <row r="53" spans="1:2" x14ac:dyDescent="0.25">
      <c r="A53" t="s">
        <v>376</v>
      </c>
      <c r="B53">
        <v>235</v>
      </c>
    </row>
    <row r="54" spans="1:2" x14ac:dyDescent="0.25">
      <c r="A54" t="s">
        <v>392</v>
      </c>
      <c r="B54">
        <v>1585</v>
      </c>
    </row>
    <row r="55" spans="1:2" x14ac:dyDescent="0.25">
      <c r="A55" t="s">
        <v>418</v>
      </c>
      <c r="B55">
        <v>250</v>
      </c>
    </row>
    <row r="56" spans="1:2" x14ac:dyDescent="0.25">
      <c r="A56" t="s">
        <v>432</v>
      </c>
      <c r="B56">
        <v>442</v>
      </c>
    </row>
    <row r="57" spans="1:2" x14ac:dyDescent="0.25">
      <c r="A57" t="s">
        <v>442</v>
      </c>
      <c r="B57">
        <v>527</v>
      </c>
    </row>
    <row r="58" spans="1:2" x14ac:dyDescent="0.25">
      <c r="A58" t="s">
        <v>443</v>
      </c>
      <c r="B58">
        <v>760</v>
      </c>
    </row>
    <row r="59" spans="1:2" x14ac:dyDescent="0.25">
      <c r="A59" t="s">
        <v>441</v>
      </c>
      <c r="B59">
        <v>382</v>
      </c>
    </row>
    <row r="60" spans="1:2" x14ac:dyDescent="0.25">
      <c r="A60" t="s">
        <v>438</v>
      </c>
      <c r="B60">
        <v>217</v>
      </c>
    </row>
    <row r="61" spans="1:2" x14ac:dyDescent="0.25">
      <c r="A61" t="s">
        <v>446</v>
      </c>
      <c r="B61">
        <v>2132</v>
      </c>
    </row>
    <row r="62" spans="1:2" x14ac:dyDescent="0.25">
      <c r="A62" t="s">
        <v>447</v>
      </c>
      <c r="B62">
        <v>5118</v>
      </c>
    </row>
    <row r="63" spans="1:2" x14ac:dyDescent="0.25">
      <c r="A63" t="s">
        <v>508</v>
      </c>
      <c r="B63">
        <v>1500</v>
      </c>
    </row>
    <row r="64" spans="1:2" x14ac:dyDescent="0.25">
      <c r="A64" t="s">
        <v>509</v>
      </c>
      <c r="B64">
        <v>799</v>
      </c>
    </row>
    <row r="65" spans="1:3" x14ac:dyDescent="0.25">
      <c r="A65" t="s">
        <v>511</v>
      </c>
      <c r="B65">
        <v>550</v>
      </c>
    </row>
    <row r="66" spans="1:3" x14ac:dyDescent="0.25">
      <c r="A66" t="s">
        <v>302</v>
      </c>
      <c r="C66">
        <v>3453</v>
      </c>
    </row>
    <row r="67" spans="1:3" x14ac:dyDescent="0.25">
      <c r="A67" t="s">
        <v>529</v>
      </c>
      <c r="C67">
        <v>4655</v>
      </c>
    </row>
    <row r="68" spans="1:3" x14ac:dyDescent="0.25">
      <c r="A68" t="s">
        <v>527</v>
      </c>
      <c r="C68">
        <v>5730</v>
      </c>
    </row>
    <row r="69" spans="1:3" x14ac:dyDescent="0.25">
      <c r="A69" t="s">
        <v>528</v>
      </c>
      <c r="C69">
        <v>10864</v>
      </c>
    </row>
    <row r="70" spans="1:3" x14ac:dyDescent="0.25">
      <c r="A70" t="s">
        <v>530</v>
      </c>
      <c r="C70">
        <v>13465</v>
      </c>
    </row>
    <row r="71" spans="1:3" x14ac:dyDescent="0.25">
      <c r="A71" t="s">
        <v>531</v>
      </c>
      <c r="C71">
        <v>2241</v>
      </c>
    </row>
    <row r="72" spans="1:3" x14ac:dyDescent="0.25">
      <c r="A72" t="s">
        <v>532</v>
      </c>
      <c r="C72">
        <v>3400</v>
      </c>
    </row>
    <row r="73" spans="1:3" x14ac:dyDescent="0.25">
      <c r="A73" t="s">
        <v>533</v>
      </c>
      <c r="C73">
        <v>1183</v>
      </c>
    </row>
    <row r="74" spans="1:3" x14ac:dyDescent="0.25">
      <c r="A74" t="s">
        <v>534</v>
      </c>
      <c r="C74">
        <v>1149</v>
      </c>
    </row>
    <row r="75" spans="1:3" x14ac:dyDescent="0.25">
      <c r="A75" t="s">
        <v>535</v>
      </c>
      <c r="C75">
        <v>4807</v>
      </c>
    </row>
    <row r="76" spans="1:3" x14ac:dyDescent="0.25">
      <c r="A76" t="s">
        <v>536</v>
      </c>
      <c r="C76">
        <v>7107</v>
      </c>
    </row>
    <row r="77" spans="1:3" x14ac:dyDescent="0.25">
      <c r="A77" t="s">
        <v>546</v>
      </c>
      <c r="B77">
        <v>485</v>
      </c>
    </row>
    <row r="78" spans="1:3" x14ac:dyDescent="0.25">
      <c r="A78" t="s">
        <v>547</v>
      </c>
      <c r="B78">
        <v>490</v>
      </c>
    </row>
    <row r="79" spans="1:3" x14ac:dyDescent="0.25">
      <c r="A79" t="s">
        <v>554</v>
      </c>
      <c r="B79">
        <v>349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"/>
  <sheetViews>
    <sheetView workbookViewId="0">
      <selection activeCell="I19" sqref="I19"/>
    </sheetView>
  </sheetViews>
  <sheetFormatPr defaultRowHeight="15" x14ac:dyDescent="0.25"/>
  <cols>
    <col min="1" max="1" width="33.5703125" customWidth="1"/>
    <col min="2" max="2" width="11" customWidth="1"/>
    <col min="7" max="7" width="37.85546875" customWidth="1"/>
    <col min="9" max="9" width="21.7109375" customWidth="1"/>
    <col min="10" max="10" width="20" customWidth="1"/>
    <col min="11" max="11" width="12.42578125" customWidth="1"/>
    <col min="12" max="12" width="21" customWidth="1"/>
    <col min="13" max="13" width="24.85546875" customWidth="1"/>
    <col min="14" max="14" width="14.7109375" customWidth="1"/>
    <col min="16" max="16" width="13.140625" bestFit="1" customWidth="1"/>
  </cols>
  <sheetData>
    <row r="1" spans="1:16" ht="21" x14ac:dyDescent="0.35">
      <c r="A1" s="1" t="s">
        <v>72</v>
      </c>
      <c r="B1" s="1" t="s">
        <v>73</v>
      </c>
      <c r="G1" s="21" t="s">
        <v>571</v>
      </c>
      <c r="H1" s="21" t="s">
        <v>569</v>
      </c>
      <c r="I1" s="21" t="s">
        <v>573</v>
      </c>
      <c r="J1" s="10" t="s">
        <v>572</v>
      </c>
      <c r="K1" s="21" t="s">
        <v>574</v>
      </c>
      <c r="M1" s="1" t="s">
        <v>199</v>
      </c>
    </row>
    <row r="2" spans="1:16" x14ac:dyDescent="0.25">
      <c r="A2" t="s">
        <v>21</v>
      </c>
      <c r="B2">
        <v>158</v>
      </c>
      <c r="C2" t="s">
        <v>22</v>
      </c>
      <c r="D2" t="s">
        <v>229</v>
      </c>
      <c r="G2" t="s">
        <v>361</v>
      </c>
      <c r="H2">
        <v>1</v>
      </c>
      <c r="I2">
        <v>14000</v>
      </c>
      <c r="J2">
        <v>2</v>
      </c>
      <c r="K2" s="15">
        <f>I2/H2/J2</f>
        <v>7000</v>
      </c>
      <c r="M2" t="s">
        <v>91</v>
      </c>
      <c r="O2">
        <v>43860</v>
      </c>
    </row>
    <row r="3" spans="1:16" x14ac:dyDescent="0.25">
      <c r="A3" t="s">
        <v>9</v>
      </c>
      <c r="B3">
        <v>5</v>
      </c>
      <c r="D3" t="s">
        <v>408</v>
      </c>
      <c r="G3" t="s">
        <v>560</v>
      </c>
      <c r="H3">
        <v>2</v>
      </c>
      <c r="I3">
        <v>19270</v>
      </c>
      <c r="J3">
        <v>2</v>
      </c>
      <c r="K3" s="15">
        <f>I3/H3/J3</f>
        <v>4817.5</v>
      </c>
      <c r="M3" t="s">
        <v>92</v>
      </c>
      <c r="O3">
        <v>27000</v>
      </c>
    </row>
    <row r="4" spans="1:16" x14ac:dyDescent="0.25">
      <c r="A4" t="s">
        <v>71</v>
      </c>
      <c r="B4">
        <v>14</v>
      </c>
      <c r="G4" t="s">
        <v>561</v>
      </c>
      <c r="H4">
        <v>1</v>
      </c>
      <c r="I4">
        <v>7400</v>
      </c>
      <c r="J4">
        <v>1</v>
      </c>
      <c r="K4" s="15">
        <f t="shared" ref="K4:K5" si="0">I4/H4/J4</f>
        <v>7400</v>
      </c>
    </row>
    <row r="5" spans="1:16" x14ac:dyDescent="0.25">
      <c r="A5" t="s">
        <v>74</v>
      </c>
      <c r="B5">
        <v>51</v>
      </c>
      <c r="G5" t="s">
        <v>576</v>
      </c>
      <c r="H5">
        <v>2</v>
      </c>
      <c r="I5">
        <v>20600</v>
      </c>
      <c r="J5">
        <v>2</v>
      </c>
      <c r="K5" s="15">
        <f t="shared" si="0"/>
        <v>5150</v>
      </c>
    </row>
    <row r="6" spans="1:16" x14ac:dyDescent="0.25">
      <c r="A6" t="s">
        <v>11</v>
      </c>
      <c r="B6">
        <v>20</v>
      </c>
      <c r="G6" t="s">
        <v>562</v>
      </c>
      <c r="H6">
        <v>4</v>
      </c>
      <c r="I6">
        <v>61320</v>
      </c>
      <c r="J6">
        <v>2</v>
      </c>
      <c r="K6" s="15">
        <f t="shared" ref="K6:K15" si="1">I6/H6/J6</f>
        <v>7665</v>
      </c>
    </row>
    <row r="7" spans="1:16" x14ac:dyDescent="0.25">
      <c r="A7" t="s">
        <v>101</v>
      </c>
      <c r="B7">
        <v>34</v>
      </c>
      <c r="G7" t="s">
        <v>563</v>
      </c>
      <c r="H7">
        <v>2</v>
      </c>
      <c r="I7">
        <v>7500</v>
      </c>
      <c r="J7">
        <v>1</v>
      </c>
      <c r="K7" s="15">
        <f t="shared" si="1"/>
        <v>3750</v>
      </c>
    </row>
    <row r="8" spans="1:16" x14ac:dyDescent="0.25">
      <c r="A8" t="s">
        <v>272</v>
      </c>
      <c r="B8">
        <v>7</v>
      </c>
      <c r="G8" t="s">
        <v>564</v>
      </c>
      <c r="H8">
        <v>5</v>
      </c>
      <c r="I8">
        <v>60380</v>
      </c>
      <c r="J8">
        <v>2</v>
      </c>
      <c r="K8" s="15">
        <f t="shared" si="1"/>
        <v>6038</v>
      </c>
    </row>
    <row r="9" spans="1:16" ht="20.25" customHeight="1" x14ac:dyDescent="0.35">
      <c r="A9" t="s">
        <v>34</v>
      </c>
      <c r="B9">
        <v>97</v>
      </c>
      <c r="G9" t="s">
        <v>565</v>
      </c>
      <c r="H9">
        <v>1</v>
      </c>
      <c r="I9">
        <v>2400</v>
      </c>
      <c r="J9">
        <v>2</v>
      </c>
      <c r="K9" s="15">
        <f t="shared" si="1"/>
        <v>1200</v>
      </c>
      <c r="M9" s="17" t="s">
        <v>241</v>
      </c>
    </row>
    <row r="10" spans="1:16" x14ac:dyDescent="0.25">
      <c r="A10" t="s">
        <v>184</v>
      </c>
      <c r="B10">
        <v>217</v>
      </c>
      <c r="G10" t="s">
        <v>566</v>
      </c>
      <c r="H10">
        <v>1</v>
      </c>
      <c r="I10">
        <v>9400</v>
      </c>
      <c r="J10">
        <v>2</v>
      </c>
      <c r="K10" s="15">
        <f t="shared" si="1"/>
        <v>4700</v>
      </c>
    </row>
    <row r="11" spans="1:16" ht="18.75" x14ac:dyDescent="0.3">
      <c r="A11" t="s">
        <v>183</v>
      </c>
      <c r="B11">
        <v>46</v>
      </c>
      <c r="G11" t="s">
        <v>567</v>
      </c>
      <c r="H11">
        <v>1</v>
      </c>
      <c r="I11">
        <v>21620</v>
      </c>
      <c r="J11">
        <v>2</v>
      </c>
      <c r="K11" s="15">
        <f t="shared" si="1"/>
        <v>10810</v>
      </c>
      <c r="M11" s="11" t="s">
        <v>139</v>
      </c>
      <c r="N11" s="12">
        <v>263000</v>
      </c>
      <c r="P11" s="13">
        <f>N11/72</f>
        <v>3652.7777777777778</v>
      </c>
    </row>
    <row r="12" spans="1:16" ht="18.75" x14ac:dyDescent="0.3">
      <c r="A12" t="s">
        <v>234</v>
      </c>
      <c r="B12">
        <v>54</v>
      </c>
      <c r="G12" t="s">
        <v>568</v>
      </c>
      <c r="H12">
        <v>1</v>
      </c>
      <c r="I12">
        <v>10220</v>
      </c>
      <c r="J12">
        <v>1</v>
      </c>
      <c r="K12" s="15">
        <f t="shared" si="1"/>
        <v>10220</v>
      </c>
      <c r="M12" s="11" t="s">
        <v>140</v>
      </c>
      <c r="N12" s="12">
        <v>82570</v>
      </c>
      <c r="P12" s="13">
        <f t="shared" ref="P12:P14" si="2">N12/72</f>
        <v>1146.8055555555557</v>
      </c>
    </row>
    <row r="13" spans="1:16" ht="18.75" x14ac:dyDescent="0.3">
      <c r="A13" t="s">
        <v>132</v>
      </c>
      <c r="B13">
        <v>47</v>
      </c>
      <c r="D13" t="s">
        <v>591</v>
      </c>
      <c r="G13" t="s">
        <v>575</v>
      </c>
      <c r="H13">
        <v>4</v>
      </c>
      <c r="I13">
        <v>37120</v>
      </c>
      <c r="J13">
        <v>1</v>
      </c>
      <c r="K13" s="15">
        <f t="shared" si="1"/>
        <v>9280</v>
      </c>
      <c r="M13" s="11" t="s">
        <v>141</v>
      </c>
      <c r="N13" s="12">
        <v>70860</v>
      </c>
      <c r="P13" s="13">
        <f t="shared" si="2"/>
        <v>984.16666666666663</v>
      </c>
    </row>
    <row r="14" spans="1:16" ht="18.75" x14ac:dyDescent="0.3">
      <c r="A14" t="s">
        <v>130</v>
      </c>
      <c r="B14">
        <v>27</v>
      </c>
      <c r="D14" t="s">
        <v>590</v>
      </c>
      <c r="G14" t="s">
        <v>570</v>
      </c>
      <c r="H14">
        <v>4</v>
      </c>
      <c r="I14">
        <v>58750</v>
      </c>
      <c r="J14">
        <v>1</v>
      </c>
      <c r="K14" s="15">
        <f t="shared" si="1"/>
        <v>14687.5</v>
      </c>
      <c r="M14" s="11" t="s">
        <v>463</v>
      </c>
      <c r="N14" s="12">
        <v>1301690</v>
      </c>
      <c r="P14" s="13">
        <f t="shared" si="2"/>
        <v>18079.027777777777</v>
      </c>
    </row>
    <row r="15" spans="1:16" ht="18.75" x14ac:dyDescent="0.3">
      <c r="A15" t="s">
        <v>228</v>
      </c>
      <c r="B15">
        <v>12</v>
      </c>
      <c r="G15" t="s">
        <v>588</v>
      </c>
      <c r="H15">
        <v>2</v>
      </c>
      <c r="I15">
        <v>15000</v>
      </c>
      <c r="J15">
        <v>1</v>
      </c>
      <c r="K15" s="15">
        <f t="shared" si="1"/>
        <v>7500</v>
      </c>
      <c r="M15" s="11"/>
    </row>
    <row r="16" spans="1:16" x14ac:dyDescent="0.25">
      <c r="A16" t="s">
        <v>230</v>
      </c>
      <c r="B16">
        <v>39</v>
      </c>
    </row>
    <row r="17" spans="1:17" ht="18.75" x14ac:dyDescent="0.3">
      <c r="A17" t="s">
        <v>264</v>
      </c>
      <c r="B17">
        <v>105</v>
      </c>
      <c r="D17" t="s">
        <v>354</v>
      </c>
      <c r="M17" s="11"/>
    </row>
    <row r="18" spans="1:17" ht="18.75" x14ac:dyDescent="0.3">
      <c r="A18" t="s">
        <v>321</v>
      </c>
      <c r="B18">
        <v>78</v>
      </c>
      <c r="M18" s="11"/>
      <c r="N18" s="12"/>
      <c r="P18" s="13">
        <f>N18/74</f>
        <v>0</v>
      </c>
    </row>
    <row r="19" spans="1:17" ht="18.75" x14ac:dyDescent="0.3">
      <c r="A19" t="s">
        <v>297</v>
      </c>
      <c r="B19">
        <v>83</v>
      </c>
      <c r="D19" t="s">
        <v>353</v>
      </c>
      <c r="M19" s="9" t="s">
        <v>75</v>
      </c>
      <c r="N19" s="10">
        <f>SUM(N11:N15)</f>
        <v>1718120</v>
      </c>
      <c r="O19" t="s">
        <v>539</v>
      </c>
      <c r="P19" s="13">
        <f>N19/72</f>
        <v>23862.777777777777</v>
      </c>
      <c r="Q19" t="s">
        <v>185</v>
      </c>
    </row>
    <row r="20" spans="1:17" ht="18.75" x14ac:dyDescent="0.3">
      <c r="A20" t="s">
        <v>270</v>
      </c>
      <c r="B20">
        <v>41</v>
      </c>
      <c r="M20" s="11"/>
      <c r="N20" s="12"/>
    </row>
    <row r="21" spans="1:17" ht="18.75" x14ac:dyDescent="0.3">
      <c r="A21" t="s">
        <v>307</v>
      </c>
      <c r="B21">
        <v>40</v>
      </c>
      <c r="M21" s="11" t="s">
        <v>124</v>
      </c>
      <c r="N21" s="12" t="s">
        <v>537</v>
      </c>
      <c r="Q21" t="s">
        <v>538</v>
      </c>
    </row>
    <row r="22" spans="1:17" x14ac:dyDescent="0.25">
      <c r="A22" t="s">
        <v>398</v>
      </c>
      <c r="B22">
        <v>16</v>
      </c>
      <c r="D22" t="s">
        <v>354</v>
      </c>
      <c r="Q22" t="s">
        <v>243</v>
      </c>
    </row>
    <row r="23" spans="1:17" x14ac:dyDescent="0.25">
      <c r="A23" t="s">
        <v>399</v>
      </c>
      <c r="B23">
        <v>12</v>
      </c>
      <c r="Q23" t="s">
        <v>242</v>
      </c>
    </row>
    <row r="24" spans="1:17" x14ac:dyDescent="0.25">
      <c r="A24" t="s">
        <v>360</v>
      </c>
      <c r="B24">
        <v>42</v>
      </c>
    </row>
    <row r="25" spans="1:17" x14ac:dyDescent="0.25">
      <c r="A25" t="s">
        <v>419</v>
      </c>
      <c r="B25">
        <v>11</v>
      </c>
    </row>
    <row r="26" spans="1:17" x14ac:dyDescent="0.25">
      <c r="A26" t="s">
        <v>431</v>
      </c>
      <c r="B26">
        <v>78</v>
      </c>
    </row>
    <row r="27" spans="1:17" x14ac:dyDescent="0.25">
      <c r="A27" t="s">
        <v>589</v>
      </c>
      <c r="B27">
        <v>6</v>
      </c>
    </row>
    <row r="28" spans="1:17" x14ac:dyDescent="0.25">
      <c r="A28" t="s">
        <v>514</v>
      </c>
      <c r="B28">
        <v>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Материалы</vt:lpstr>
      <vt:lpstr>Инструмент</vt:lpstr>
      <vt:lpstr>Трудозатраты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2022-08-14T16:56:26Z</dcterms:modified>
</cp:coreProperties>
</file>